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rchitects\Arch Guides, Templates, Rev Docs\2026 Revision Documents\2926 Docs for Step 9\"/>
    </mc:Choice>
  </mc:AlternateContent>
  <xr:revisionPtr revIDLastSave="0" documentId="13_ncr:1_{872282BF-CFA3-45C4-84A0-D062FACEF42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Sheet1!$A$1:$AD$203</definedName>
    <definedName name="_xlnm.Print_Titles" localSheetId="0">Sheet1!$A:$H,Sheet1!$1:$6</definedName>
    <definedName name="Z_05F6A500_4C0C_44B8_9DDC_DDE703C2764E_.wvu.PrintArea" localSheetId="0" hidden="1">Sheet1!$A:$AD</definedName>
    <definedName name="Z_05F6A500_4C0C_44B8_9DDC_DDE703C2764E_.wvu.PrintTitles" localSheetId="0" hidden="1">Sheet1!$A:$H,Sheet1!$1:$6</definedName>
    <definedName name="Z_40A4A29A_6262_4083_9979_1694C370B536_.wvu.PrintArea" localSheetId="0" hidden="1">Sheet1!$A:$AD</definedName>
    <definedName name="Z_40A4A29A_6262_4083_9979_1694C370B536_.wvu.PrintTitles" localSheetId="0" hidden="1">Sheet1!$A:$H,Sheet1!$1:$6</definedName>
    <definedName name="Z_6BCD94F2_107A_48BF_AA9E_12AC32AD9A85_.wvu.PrintArea" localSheetId="0" hidden="1">Sheet1!$A:$AD</definedName>
    <definedName name="Z_6BCD94F2_107A_48BF_AA9E_12AC32AD9A85_.wvu.PrintTitles" localSheetId="0" hidden="1">Sheet1!$A:$H,Sheet1!$1:$6</definedName>
    <definedName name="Z_86F92629_6599_40F8_815A_531780C2FC6D_.wvu.PrintTitles" localSheetId="0" hidden="1">Sheet1!$A:$H,Sheet1!$1:$6</definedName>
  </definedNames>
  <calcPr calcId="191029" iterate="1"/>
  <customWorkbookViews>
    <customWorkbookView name="Osborn, Charissa - Personal View" guid="{05F6A500-4C0C-44B8-9DDC-DDE703C2764E}" mergeInterval="0" personalView="1" maximized="1" windowWidth="1680" windowHeight="864" activeSheetId="1"/>
    <customWorkbookView name="Thomas, Mike - Personal View" guid="{40A4A29A-6262-4083-9979-1694C370B536}" mergeInterval="0" personalView="1" maximized="1" windowWidth="1280" windowHeight="799" activeSheetId="1"/>
    <customWorkbookView name="Anderson, Amy - Personal View" guid="{B0DC2733-B60D-425D-8FAC-6CCEB699F92A}" mergeInterval="0" personalView="1" maximized="1" windowWidth="1358" windowHeight="468" activeSheetId="1"/>
    <customWorkbookView name="mthomas - Personal View" guid="{8A1B6758-2C55-4306-8BD8-9CFD2D869004}" mergeInterval="0" personalView="1" maximized="1" xWindow="1" yWindow="1" windowWidth="1680" windowHeight="802" activeSheetId="1"/>
    <customWorkbookView name="Mike Thomas - Personal View" guid="{8470E955-F1DD-4CD9-92E8-D3AD2CE13416}" mergeInterval="0" personalView="1" maximized="1" windowWidth="1280" windowHeight="799" activeSheetId="1"/>
    <customWorkbookView name="Gooden, Lori - Personal View" guid="{6BFFED52-B971-4AA5-9100-C7A536835686}" mergeInterval="0" personalView="1" xWindow="-9" yWindow="36" windowWidth="2080" windowHeight="664" activeSheetId="1"/>
    <customWorkbookView name="Sourdif, Laird - Personal View" guid="{6BCD94F2-107A-48BF-AA9E-12AC32AD9A85}" mergeInterval="0" personalView="1" maximized="1" windowWidth="1680" windowHeight="824" activeSheetId="1"/>
    <customWorkbookView name="Hieb, Mary - Personal View" guid="{86F92629-6599-40F8-815A-531780C2FC6D}" mergeInterval="0" personalView="1" maximized="1" windowWidth="1680" windowHeight="8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74" i="1" l="1"/>
  <c r="AD153" i="1"/>
  <c r="AD152" i="1"/>
  <c r="AD151" i="1"/>
  <c r="AD144" i="1"/>
  <c r="AD143" i="1"/>
  <c r="AD142" i="1"/>
  <c r="AD134" i="1"/>
  <c r="AD127" i="1"/>
  <c r="AD90" i="1"/>
  <c r="AD81" i="1"/>
  <c r="AD76" i="1"/>
  <c r="AD73" i="1"/>
  <c r="AD46" i="1"/>
  <c r="AD39" i="1"/>
  <c r="AD38" i="1"/>
  <c r="AD37" i="1"/>
  <c r="AD25" i="1"/>
  <c r="AD17" i="1"/>
  <c r="AD16" i="1"/>
  <c r="G174" i="1"/>
  <c r="G153" i="1"/>
  <c r="G152" i="1"/>
  <c r="G151" i="1"/>
  <c r="G144" i="1"/>
  <c r="G143" i="1"/>
  <c r="G142" i="1"/>
  <c r="G134" i="1"/>
  <c r="G127" i="1"/>
  <c r="G90" i="1"/>
  <c r="G81" i="1"/>
  <c r="G76" i="1"/>
  <c r="G73" i="1"/>
  <c r="G46" i="1"/>
  <c r="G39" i="1"/>
  <c r="G38" i="1"/>
  <c r="G25" i="1"/>
  <c r="G17" i="1"/>
  <c r="G16" i="1"/>
  <c r="D65" i="1"/>
  <c r="D64" i="1"/>
  <c r="D39" i="1"/>
  <c r="D38" i="1"/>
  <c r="D37" i="1"/>
  <c r="D36" i="1"/>
  <c r="D161" i="1"/>
  <c r="D160" i="1"/>
  <c r="D134" i="1"/>
  <c r="D119" i="1"/>
  <c r="D118" i="1"/>
  <c r="D113" i="1"/>
  <c r="D112" i="1"/>
  <c r="D107" i="1"/>
  <c r="D105" i="1"/>
  <c r="D104" i="1"/>
  <c r="D103" i="1"/>
  <c r="D89" i="1"/>
  <c r="D88" i="1"/>
  <c r="D12" i="1"/>
  <c r="D13" i="1"/>
  <c r="D14" i="1"/>
  <c r="D35" i="1"/>
  <c r="D34" i="1"/>
  <c r="D153" i="1"/>
  <c r="D152" i="1"/>
  <c r="D151" i="1"/>
  <c r="D98" i="1"/>
  <c r="D17" i="1"/>
  <c r="D46" i="1"/>
  <c r="D25" i="1"/>
  <c r="D16" i="1"/>
  <c r="D81" i="1"/>
  <c r="D76" i="1"/>
  <c r="D11" i="1"/>
  <c r="D10" i="1"/>
  <c r="D9" i="1"/>
  <c r="AD36" i="1"/>
  <c r="G36" i="1"/>
  <c r="AD35" i="1"/>
  <c r="G35" i="1"/>
  <c r="AD34" i="1"/>
  <c r="G34" i="1"/>
  <c r="AD33" i="1"/>
  <c r="G33" i="1"/>
  <c r="D33" i="1"/>
  <c r="AD32" i="1"/>
  <c r="G32" i="1"/>
  <c r="D32" i="1"/>
  <c r="AD31" i="1"/>
  <c r="G31" i="1"/>
  <c r="D31" i="1"/>
  <c r="AD30" i="1"/>
  <c r="G30" i="1"/>
  <c r="D30" i="1"/>
  <c r="AD29" i="1"/>
  <c r="G29" i="1"/>
  <c r="D29" i="1"/>
  <c r="AD28" i="1"/>
  <c r="G28" i="1"/>
  <c r="D28" i="1"/>
  <c r="AD27" i="1"/>
  <c r="G27" i="1"/>
  <c r="D27" i="1"/>
  <c r="AD26" i="1"/>
  <c r="G26" i="1"/>
  <c r="D26" i="1"/>
  <c r="AD24" i="1"/>
  <c r="G24" i="1"/>
  <c r="D24" i="1"/>
  <c r="AD23" i="1"/>
  <c r="G23" i="1"/>
  <c r="D23" i="1"/>
  <c r="AD22" i="1"/>
  <c r="G22" i="1"/>
  <c r="D22" i="1"/>
  <c r="D174" i="1"/>
  <c r="AD98" i="1"/>
  <c r="G98" i="1"/>
  <c r="AD11" i="1" l="1"/>
  <c r="AC182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K183" i="1"/>
  <c r="G175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0" i="1"/>
  <c r="G145" i="1"/>
  <c r="G141" i="1"/>
  <c r="G140" i="1"/>
  <c r="G139" i="1"/>
  <c r="G135" i="1"/>
  <c r="G133" i="1"/>
  <c r="G132" i="1"/>
  <c r="G128" i="1"/>
  <c r="G126" i="1"/>
  <c r="G125" i="1"/>
  <c r="G124" i="1"/>
  <c r="G123" i="1"/>
  <c r="G119" i="1"/>
  <c r="G118" i="1"/>
  <c r="G114" i="1"/>
  <c r="G113" i="1"/>
  <c r="G112" i="1"/>
  <c r="G108" i="1"/>
  <c r="G107" i="1"/>
  <c r="G106" i="1"/>
  <c r="G105" i="1"/>
  <c r="G104" i="1"/>
  <c r="G103" i="1"/>
  <c r="G99" i="1"/>
  <c r="G97" i="1"/>
  <c r="G96" i="1"/>
  <c r="G95" i="1"/>
  <c r="G91" i="1"/>
  <c r="G89" i="1"/>
  <c r="G88" i="1"/>
  <c r="G87" i="1"/>
  <c r="G83" i="1"/>
  <c r="G82" i="1"/>
  <c r="G80" i="1"/>
  <c r="G79" i="1"/>
  <c r="G78" i="1"/>
  <c r="G77" i="1"/>
  <c r="G75" i="1"/>
  <c r="G74" i="1"/>
  <c r="G72" i="1"/>
  <c r="G71" i="1"/>
  <c r="G70" i="1"/>
  <c r="G69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37" i="1"/>
  <c r="G18" i="1"/>
  <c r="G15" i="1"/>
  <c r="G14" i="1"/>
  <c r="G13" i="1"/>
  <c r="G12" i="1"/>
  <c r="G11" i="1"/>
  <c r="G10" i="1"/>
  <c r="G9" i="1"/>
  <c r="AD161" i="1" l="1"/>
  <c r="AD160" i="1"/>
  <c r="AD145" i="1"/>
  <c r="AD141" i="1"/>
  <c r="AD140" i="1"/>
  <c r="AD139" i="1"/>
  <c r="AD136" i="1"/>
  <c r="AD135" i="1"/>
  <c r="AD133" i="1"/>
  <c r="AD132" i="1"/>
  <c r="AD128" i="1"/>
  <c r="AD126" i="1"/>
  <c r="AD125" i="1"/>
  <c r="AD124" i="1"/>
  <c r="AD123" i="1"/>
  <c r="AD119" i="1"/>
  <c r="AD118" i="1"/>
  <c r="AD114" i="1"/>
  <c r="AD112" i="1"/>
  <c r="AD108" i="1"/>
  <c r="AD107" i="1"/>
  <c r="AD105" i="1"/>
  <c r="AD104" i="1"/>
  <c r="AD103" i="1"/>
  <c r="AD97" i="1"/>
  <c r="AD89" i="1"/>
  <c r="AD87" i="1"/>
  <c r="AD82" i="1"/>
  <c r="AD79" i="1"/>
  <c r="AD78" i="1"/>
  <c r="AD72" i="1"/>
  <c r="AD71" i="1"/>
  <c r="AD69" i="1"/>
  <c r="AD64" i="1"/>
  <c r="AD63" i="1"/>
  <c r="AD62" i="1"/>
  <c r="AD113" i="1" l="1"/>
  <c r="AD99" i="1"/>
  <c r="AD106" i="1"/>
  <c r="D106" i="1"/>
  <c r="AD100" i="1"/>
  <c r="D97" i="1"/>
  <c r="AD96" i="1"/>
  <c r="D96" i="1"/>
  <c r="AD95" i="1"/>
  <c r="D95" i="1"/>
  <c r="AD170" i="1" l="1"/>
  <c r="D170" i="1"/>
  <c r="AD167" i="1"/>
  <c r="D167" i="1"/>
  <c r="AD166" i="1"/>
  <c r="D166" i="1"/>
  <c r="AD162" i="1"/>
  <c r="D162" i="1"/>
  <c r="AD165" i="1"/>
  <c r="D165" i="1"/>
  <c r="AD164" i="1"/>
  <c r="D164" i="1"/>
  <c r="D82" i="1"/>
  <c r="D87" i="1"/>
  <c r="AD60" i="1"/>
  <c r="D60" i="1"/>
  <c r="AD54" i="1"/>
  <c r="D54" i="1"/>
  <c r="D79" i="1"/>
  <c r="D78" i="1"/>
  <c r="AD57" i="1"/>
  <c r="D57" i="1"/>
  <c r="AD51" i="1"/>
  <c r="D51" i="1"/>
  <c r="D69" i="1"/>
  <c r="D72" i="1"/>
  <c r="D71" i="1"/>
  <c r="AD91" i="1" l="1"/>
  <c r="AD83" i="1"/>
  <c r="D83" i="1"/>
  <c r="AD65" i="1"/>
  <c r="AD175" i="1"/>
  <c r="AD88" i="1"/>
  <c r="AD61" i="1"/>
  <c r="AD173" i="1"/>
  <c r="I182" i="1" l="1"/>
  <c r="D15" i="1"/>
  <c r="D18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70" i="1"/>
  <c r="D74" i="1"/>
  <c r="D75" i="1"/>
  <c r="D77" i="1"/>
  <c r="D80" i="1"/>
  <c r="D150" i="1"/>
  <c r="D154" i="1"/>
  <c r="D155" i="1"/>
  <c r="D156" i="1"/>
  <c r="D157" i="1"/>
  <c r="D158" i="1"/>
  <c r="D159" i="1"/>
  <c r="D163" i="1"/>
  <c r="D168" i="1"/>
  <c r="D169" i="1"/>
  <c r="D171" i="1"/>
  <c r="D172" i="1"/>
  <c r="D173" i="1"/>
  <c r="I184" i="1" l="1"/>
  <c r="K182" i="1"/>
  <c r="AD154" i="1"/>
  <c r="AD155" i="1"/>
  <c r="AD156" i="1"/>
  <c r="AD157" i="1"/>
  <c r="AD158" i="1"/>
  <c r="AD159" i="1"/>
  <c r="AD163" i="1"/>
  <c r="AD168" i="1"/>
  <c r="AD169" i="1"/>
  <c r="AD171" i="1"/>
  <c r="AD172" i="1"/>
  <c r="AD150" i="1"/>
  <c r="AD70" i="1"/>
  <c r="AD74" i="1"/>
  <c r="AD75" i="1"/>
  <c r="AD77" i="1"/>
  <c r="AD80" i="1"/>
  <c r="AD44" i="1"/>
  <c r="AD45" i="1"/>
  <c r="AD47" i="1"/>
  <c r="AD48" i="1"/>
  <c r="AD49" i="1"/>
  <c r="AD50" i="1"/>
  <c r="AD52" i="1"/>
  <c r="AD53" i="1"/>
  <c r="AD55" i="1"/>
  <c r="AD56" i="1"/>
  <c r="AD58" i="1"/>
  <c r="AD59" i="1"/>
  <c r="AD43" i="1"/>
  <c r="AD10" i="1"/>
  <c r="AD12" i="1"/>
  <c r="AD13" i="1"/>
  <c r="AD14" i="1"/>
  <c r="AD15" i="1"/>
  <c r="AD18" i="1"/>
  <c r="AD9" i="1"/>
  <c r="J182" i="1" l="1"/>
  <c r="L182" i="1"/>
  <c r="L184" i="1" s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D182" i="1" l="1"/>
  <c r="S184" i="1"/>
  <c r="AB184" i="1"/>
  <c r="X184" i="1"/>
  <c r="T184" i="1"/>
  <c r="P184" i="1"/>
  <c r="W184" i="1"/>
  <c r="J184" i="1"/>
  <c r="O184" i="1"/>
  <c r="AA184" i="1"/>
  <c r="Z184" i="1"/>
  <c r="V184" i="1"/>
  <c r="R184" i="1"/>
  <c r="N184" i="1"/>
  <c r="U184" i="1"/>
  <c r="Q184" i="1"/>
  <c r="M184" i="1"/>
  <c r="Y184" i="1"/>
  <c r="K184" i="1"/>
  <c r="J186" i="1" l="1"/>
  <c r="AD184" i="1"/>
</calcChain>
</file>

<file path=xl/sharedStrings.xml><?xml version="1.0" encoding="utf-8"?>
<sst xmlns="http://schemas.openxmlformats.org/spreadsheetml/2006/main" count="218" uniqueCount="192">
  <si>
    <t>Uninflated Totals</t>
  </si>
  <si>
    <t>Inflation Factor (3%)</t>
  </si>
  <si>
    <t>Inflated Totals</t>
  </si>
  <si>
    <t>20??</t>
  </si>
  <si>
    <t>EUL</t>
  </si>
  <si>
    <t>ERL</t>
  </si>
  <si>
    <t xml:space="preserve">Item </t>
  </si>
  <si>
    <t>Site Signage</t>
  </si>
  <si>
    <t>Wall Ceiling Repairs</t>
  </si>
  <si>
    <t>Common HVAC</t>
  </si>
  <si>
    <t>Boiler</t>
  </si>
  <si>
    <t>Age</t>
  </si>
  <si>
    <t>Qty</t>
  </si>
  <si>
    <t>Site Utilities</t>
  </si>
  <si>
    <t>Retaining Walls</t>
  </si>
  <si>
    <t>Roof Covering - Metal</t>
  </si>
  <si>
    <t>Exterior Walls - Alum Siding</t>
  </si>
  <si>
    <t>Exterior Walls - Masonry</t>
  </si>
  <si>
    <t>Exterior Walls - Precast Conc</t>
  </si>
  <si>
    <t>Project Name:</t>
  </si>
  <si>
    <t>Life Expectancy</t>
  </si>
  <si>
    <t>$</t>
  </si>
  <si>
    <t>Flooring - Carpet</t>
  </si>
  <si>
    <t>Window Coverings</t>
  </si>
  <si>
    <t>Water Heater</t>
  </si>
  <si>
    <t>Packaged HVAC</t>
  </si>
  <si>
    <t>Date Last Revised:</t>
  </si>
  <si>
    <t>Windows - Aluminum</t>
  </si>
  <si>
    <t>Exterior Walls - Vinyl Siding</t>
  </si>
  <si>
    <t>Units</t>
  </si>
  <si>
    <t>Other</t>
  </si>
  <si>
    <t>Grading, Drainage, Earthwork, Landscaping</t>
  </si>
  <si>
    <t>{update as needed}</t>
  </si>
  <si>
    <t>Cost Estimate (Today's  $)</t>
  </si>
  <si>
    <t>Comments</t>
  </si>
  <si>
    <t>Total</t>
  </si>
  <si>
    <t>Concrete Repair/Replace</t>
  </si>
  <si>
    <t>Sealcoat/Restripe</t>
  </si>
  <si>
    <t>Play Area/Site Amenities</t>
  </si>
  <si>
    <t>Roof Covering - Asphalt/Wood Shingles</t>
  </si>
  <si>
    <t>Roof Covering - Built Up/Single Ply</t>
  </si>
  <si>
    <t>Exterior Walls - Wood/Stucco/Other</t>
  </si>
  <si>
    <t>Exterior Wall Assembly/Insulation</t>
  </si>
  <si>
    <t>Windows - Wood Vinyl/Fiberglass</t>
  </si>
  <si>
    <t>Doors - Service/Entry</t>
  </si>
  <si>
    <t>Flooring - Ceramic/Wood/Concrete</t>
  </si>
  <si>
    <t>Painting/Finishing</t>
  </si>
  <si>
    <t>Flooring - Resilient</t>
  </si>
  <si>
    <t>DU Doors/Entry Door</t>
  </si>
  <si>
    <t>Smoke/CO Detectors</t>
  </si>
  <si>
    <t>Window/Thru-Wall AC</t>
  </si>
  <si>
    <t>Critical</t>
  </si>
  <si>
    <t>Needs</t>
  </si>
  <si>
    <t>Common Area Other</t>
  </si>
  <si>
    <t>DU Other</t>
  </si>
  <si>
    <t>Accessible Unit (adapt or repair)</t>
  </si>
  <si>
    <t>Accessible Other</t>
  </si>
  <si>
    <t>Common Domestic Water Heater</t>
  </si>
  <si>
    <t>Bath Exhaust</t>
  </si>
  <si>
    <t>Cabinetry</t>
  </si>
  <si>
    <t xml:space="preserve">Garages </t>
  </si>
  <si>
    <t>Public Bath - Accessories</t>
  </si>
  <si>
    <t>Public Bath - Plumbing Fixtures</t>
  </si>
  <si>
    <t>Waterproofing (foundations)</t>
  </si>
  <si>
    <t>Temperature Controls</t>
  </si>
  <si>
    <t>Appliances - Range Hood</t>
  </si>
  <si>
    <t>Appliances - In Unit Clothes Washer</t>
  </si>
  <si>
    <t>Appliances - In Unit Clothes Dryer</t>
  </si>
  <si>
    <t>Appliances - Dishwasher</t>
  </si>
  <si>
    <t>TOTAL PROPOSED REHAB (Critical Needs + Year One)</t>
  </si>
  <si>
    <t>Broken Glass Repair</t>
  </si>
  <si>
    <t>Water Penetration Remediation</t>
  </si>
  <si>
    <t>Foundation Repair</t>
  </si>
  <si>
    <t>General Conditions (6% Max)</t>
  </si>
  <si>
    <t>Overhead (2% Max)</t>
  </si>
  <si>
    <t>Profit (6% Max)</t>
  </si>
  <si>
    <t>Preparer Certification</t>
  </si>
  <si>
    <t>Printed Name</t>
  </si>
  <si>
    <t>Signature</t>
  </si>
  <si>
    <t>Date Property Inspected</t>
  </si>
  <si>
    <t xml:space="preserve">Attachments: </t>
  </si>
  <si>
    <r>
      <t>I also certify that this</t>
    </r>
    <r>
      <rPr>
        <sz val="8"/>
        <color theme="1"/>
        <rFont val="Calibri"/>
        <family val="2"/>
        <scheme val="minor"/>
      </rPr>
      <t xml:space="preserve"> document was prepared by me or under my direct supervision.</t>
    </r>
  </si>
  <si>
    <t xml:space="preserve">Exterior Walls - Cement/Composite </t>
  </si>
  <si>
    <t xml:space="preserve">Skylights </t>
  </si>
  <si>
    <t>Soffits/Fascias/Parapets</t>
  </si>
  <si>
    <t>Door/Window Lock Repair</t>
  </si>
  <si>
    <t>Bldg Envelope Other</t>
  </si>
  <si>
    <t>Doors and Windows - Interior</t>
  </si>
  <si>
    <t>Wall/Ceiling Repairs</t>
  </si>
  <si>
    <t>Kitchen/Bath Cabinets</t>
  </si>
  <si>
    <t>Kitchen/Range Exhaust</t>
  </si>
  <si>
    <t>Appliances - Range/Stove Top</t>
  </si>
  <si>
    <t>Appliances - Refrigerator</t>
  </si>
  <si>
    <t>Unit Wiring/Receptacles/Switches</t>
  </si>
  <si>
    <t>Leaky or Clogged Water/Sewer Piping</t>
  </si>
  <si>
    <t>Common Plmbg Fixture Repair/Replacement</t>
  </si>
  <si>
    <t>Missing/Damaged Fire Extinguishers</t>
  </si>
  <si>
    <t>Leasing/Public Accessible Route</t>
  </si>
  <si>
    <t>Graffiti/Vandal Remediation &amp; Resistance</t>
  </si>
  <si>
    <t>Mechanical Other</t>
  </si>
  <si>
    <t>Electrical Other</t>
  </si>
  <si>
    <t>Elevator Other</t>
  </si>
  <si>
    <t>Lead-based Paint Remediation</t>
  </si>
  <si>
    <t>Asbestos Containing Mat. Remediation</t>
  </si>
  <si>
    <t>Inspectable Area #1</t>
  </si>
  <si>
    <t>Site and Accessory Structures</t>
  </si>
  <si>
    <t>Building Envelope</t>
  </si>
  <si>
    <t>Common Areas</t>
  </si>
  <si>
    <t>Common Area Mechanical Systems</t>
  </si>
  <si>
    <t>Common Area Electrical Systems</t>
  </si>
  <si>
    <t>Elevator (if present)</t>
  </si>
  <si>
    <t>Fire Protection</t>
  </si>
  <si>
    <t>Environmental</t>
  </si>
  <si>
    <t>Accessibility</t>
  </si>
  <si>
    <t>Dwelling Units (DU)</t>
  </si>
  <si>
    <t>Light Fixtures</t>
  </si>
  <si>
    <t xml:space="preserve">Receptacles, switches, etc. </t>
  </si>
  <si>
    <t>EUL = Expected Useful Life (in years)</t>
  </si>
  <si>
    <t>ERL = Effective Remaining Life (in years)</t>
  </si>
  <si>
    <t>Note: This shall be an "AS-IS", Pre-Rehab Projection</t>
  </si>
  <si>
    <t xml:space="preserve">Note: Critical Needs column must be used for Preservation Determination only. </t>
  </si>
  <si>
    <r>
      <t>Note: Current funding request must be in the Year 1 Column, unless it's</t>
    </r>
    <r>
      <rPr>
        <sz val="7"/>
        <rFont val="Calibri"/>
        <family val="2"/>
        <scheme val="minor"/>
      </rPr>
      <t xml:space="preserve"> a</t>
    </r>
    <r>
      <rPr>
        <sz val="7"/>
        <color theme="1"/>
        <rFont val="Calibri"/>
        <family val="2"/>
        <scheme val="minor"/>
      </rPr>
      <t xml:space="preserve"> Critical Needs item.</t>
    </r>
  </si>
  <si>
    <t>* No inflation added to Critical Needs or to Year 1 per July 2018 document revision.</t>
  </si>
  <si>
    <t>Note: Refer to Chapter 10 of the Minnesota Housing Design/Construction Standards for Critical Needs determination.</t>
  </si>
  <si>
    <t>Porches/Decks/Canopies</t>
  </si>
  <si>
    <t>Trash Enclosure/Sheds</t>
  </si>
  <si>
    <t>Site and Garage Other</t>
  </si>
  <si>
    <t>Furniture, Fixtures, and Equipment (FF&amp;E)</t>
  </si>
  <si>
    <t>Flooring - Carpet/Resilient</t>
  </si>
  <si>
    <t>Common Plumbing and Sanitation Systems</t>
  </si>
  <si>
    <t>Plumbing and Sanitation Other</t>
  </si>
  <si>
    <t>Service/Electrical Breakers</t>
  </si>
  <si>
    <t>Fire Alarm /CO/NO2</t>
  </si>
  <si>
    <t>Elevator Shaft/Mech/General</t>
  </si>
  <si>
    <t>Elevator Cab/Finishes</t>
  </si>
  <si>
    <t>Missing/Damaged/Inoperable Fire Sprinkler</t>
  </si>
  <si>
    <t>Mold/Mildew Remediation</t>
  </si>
  <si>
    <t>Radon Mitigation</t>
  </si>
  <si>
    <t>Environmental Other</t>
  </si>
  <si>
    <t>Building Inspector/Ordinance Compliance</t>
  </si>
  <si>
    <t>General Conditions, Overhead and Profit</t>
  </si>
  <si>
    <t xml:space="preserve">The costs indicated are based upon industry standards, current cost estimates, and/or based upon the preparer's experience. </t>
  </si>
  <si>
    <t>I certify that this 20 Year Capital Expenditure Template is a true and accurate assessment of this property's condition.</t>
  </si>
  <si>
    <t>Structural Integrity Items (Critical)</t>
  </si>
  <si>
    <t>Prepared By (person &amp; entity):</t>
  </si>
  <si>
    <t xml:space="preserve"> </t>
  </si>
  <si>
    <t>Chimney, Flue, or Firebox</t>
  </si>
  <si>
    <t>Clothes Dryer Exhaust Ventilation</t>
  </si>
  <si>
    <t>Fire-rated Doors &amp; Opening</t>
  </si>
  <si>
    <t>Site Drains &amp; Drainage Remediation</t>
  </si>
  <si>
    <t>Health and Life Safety</t>
  </si>
  <si>
    <t>Egress - Obstructions, Sleeping Room Rescue, &amp; Fire Escapes</t>
  </si>
  <si>
    <t>Code-required Exit Signage</t>
  </si>
  <si>
    <t>Call-for-aid System (if present)</t>
  </si>
  <si>
    <t>Sharp Edge Hazards</t>
  </si>
  <si>
    <t>Trip Hazards</t>
  </si>
  <si>
    <t>Fencing and Gates</t>
  </si>
  <si>
    <t>Flooring - Substrate</t>
  </si>
  <si>
    <t>Interior / Exterior Stairs</t>
  </si>
  <si>
    <t xml:space="preserve">Food Preparation Area </t>
  </si>
  <si>
    <t>Grab Bar Repair/ Replace/ New</t>
  </si>
  <si>
    <t>Interior/ Exterior Handrails &amp; Guardrails</t>
  </si>
  <si>
    <t>Health and Life Safety Other</t>
  </si>
  <si>
    <t>Site and Accessory Structures Other</t>
  </si>
  <si>
    <t>Infestation (Cockroach, Bedbugs, Mice, Rats, Other)</t>
  </si>
  <si>
    <t>Gas/ Oil Leak Repair/ Remediation</t>
  </si>
  <si>
    <t>Roof Drainage/ Gutters/ Downspouts</t>
  </si>
  <si>
    <t>Sidewalks/ Walkways/ Ramps</t>
  </si>
  <si>
    <t>Structural Systems Repair/ Replacement</t>
  </si>
  <si>
    <t>Trash Chutes</t>
  </si>
  <si>
    <t>Plumbing Fixtures - Kitchen Sinks</t>
  </si>
  <si>
    <t>Plumbing Fixtures - Bath Lavatories</t>
  </si>
  <si>
    <t>Plumbing Fixtures - Toilets</t>
  </si>
  <si>
    <t>Plumbing Fixtures - Bathtubs/ Showers</t>
  </si>
  <si>
    <t>NSPIRE Defficiency</t>
  </si>
  <si>
    <t>Flamable/ Combustable Clearances from fuel-burning equipment</t>
  </si>
  <si>
    <t>Overhead Doors</t>
  </si>
  <si>
    <t>Clothes Dryer Exhuast Ventilation</t>
  </si>
  <si>
    <t>Inspectable Area #2</t>
  </si>
  <si>
    <t>Asphalt (Pothole) Repair/Replace</t>
  </si>
  <si>
    <t>Inspectable Area #3</t>
  </si>
  <si>
    <t>Inspectable Area #4</t>
  </si>
  <si>
    <t>Inspectable Area #5</t>
  </si>
  <si>
    <t>Inspectable Area #6</t>
  </si>
  <si>
    <t>Inspectable Area #7</t>
  </si>
  <si>
    <t>Inspectable Area #8</t>
  </si>
  <si>
    <t>Inspectable Area #9</t>
  </si>
  <si>
    <t>Inspectable Area #10</t>
  </si>
  <si>
    <t>Inspectable Area #11</t>
  </si>
  <si>
    <t>Inspectable Area #12</t>
  </si>
  <si>
    <t>Inspectable Area #13</t>
  </si>
  <si>
    <t>Private Roads and Driveway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</si>
</sst>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8"/>
      <color rgb="FF99352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86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8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3" fillId="3" borderId="17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0" fontId="2" fillId="3" borderId="10" xfId="0" applyFont="1" applyFill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5" borderId="13" xfId="1" applyFont="1" applyFill="1" applyBorder="1" applyAlignment="1" applyProtection="1">
      <alignment horizontal="center"/>
      <protection locked="0"/>
    </xf>
    <xf numFmtId="0" fontId="8" fillId="5" borderId="19" xfId="1" applyFont="1" applyFill="1" applyBorder="1" applyAlignment="1" applyProtection="1">
      <alignment horizontal="center"/>
      <protection locked="0"/>
    </xf>
    <xf numFmtId="0" fontId="8" fillId="5" borderId="21" xfId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right"/>
      <protection locked="0"/>
    </xf>
    <xf numFmtId="0" fontId="2" fillId="0" borderId="17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2" fillId="0" borderId="19" xfId="0" applyFon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17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3" borderId="11" xfId="0" applyFont="1" applyFill="1" applyBorder="1" applyAlignment="1" applyProtection="1">
      <alignment wrapText="1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4" xfId="0" applyFont="1" applyBorder="1" applyAlignment="1" applyProtection="1">
      <alignment horizontal="right"/>
    </xf>
    <xf numFmtId="0" fontId="3" fillId="3" borderId="11" xfId="0" applyFont="1" applyFill="1" applyBorder="1" applyAlignment="1" applyProtection="1"/>
    <xf numFmtId="0" fontId="3" fillId="3" borderId="4" xfId="0" applyFont="1" applyFill="1" applyBorder="1" applyProtection="1"/>
    <xf numFmtId="0" fontId="6" fillId="0" borderId="7" xfId="0" applyFont="1" applyFill="1" applyBorder="1" applyProtection="1"/>
    <xf numFmtId="1" fontId="2" fillId="0" borderId="7" xfId="0" applyNumberFormat="1" applyFont="1" applyBorder="1" applyAlignment="1" applyProtection="1">
      <alignment horizontal="right"/>
    </xf>
    <xf numFmtId="1" fontId="2" fillId="0" borderId="4" xfId="0" applyNumberFormat="1" applyFont="1" applyBorder="1" applyAlignment="1" applyProtection="1">
      <alignment horizontal="right"/>
    </xf>
    <xf numFmtId="1" fontId="2" fillId="0" borderId="3" xfId="0" applyNumberFormat="1" applyFont="1" applyBorder="1" applyAlignment="1" applyProtection="1">
      <alignment horizontal="right"/>
    </xf>
    <xf numFmtId="2" fontId="2" fillId="0" borderId="4" xfId="0" applyNumberFormat="1" applyFont="1" applyBorder="1" applyAlignment="1" applyProtection="1">
      <alignment horizontal="right"/>
    </xf>
    <xf numFmtId="0" fontId="6" fillId="0" borderId="5" xfId="0" applyFont="1" applyFill="1" applyBorder="1" applyProtection="1"/>
    <xf numFmtId="1" fontId="2" fillId="0" borderId="5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2" fillId="0" borderId="15" xfId="0" applyFont="1" applyBorder="1" applyProtection="1"/>
    <xf numFmtId="1" fontId="2" fillId="0" borderId="16" xfId="0" applyNumberFormat="1" applyFont="1" applyBorder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4" xfId="0" applyFont="1" applyBorder="1" applyProtection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/>
    <xf numFmtId="0" fontId="8" fillId="5" borderId="2" xfId="1" applyFont="1" applyFill="1" applyBorder="1" applyAlignment="1" applyProtection="1">
      <alignment horizontal="center" wrapText="1"/>
    </xf>
    <xf numFmtId="0" fontId="8" fillId="5" borderId="4" xfId="1" applyFont="1" applyFill="1" applyBorder="1" applyAlignment="1" applyProtection="1">
      <alignment horizontal="left"/>
    </xf>
    <xf numFmtId="0" fontId="8" fillId="5" borderId="4" xfId="1" applyFont="1" applyFill="1" applyBorder="1" applyAlignment="1" applyProtection="1">
      <alignment horizontal="center"/>
    </xf>
    <xf numFmtId="0" fontId="8" fillId="5" borderId="9" xfId="1" applyFont="1" applyFill="1" applyBorder="1" applyAlignment="1" applyProtection="1">
      <alignment horizontal="left"/>
    </xf>
    <xf numFmtId="0" fontId="8" fillId="5" borderId="8" xfId="1" applyFont="1" applyFill="1" applyBorder="1" applyAlignment="1" applyProtection="1">
      <alignment horizontal="left"/>
    </xf>
    <xf numFmtId="0" fontId="8" fillId="5" borderId="3" xfId="1" applyFont="1" applyFill="1" applyBorder="1" applyAlignment="1" applyProtection="1">
      <alignment horizontal="center"/>
    </xf>
    <xf numFmtId="0" fontId="8" fillId="5" borderId="2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8" fillId="5" borderId="18" xfId="1" applyFont="1" applyFill="1" applyBorder="1" applyAlignment="1" applyProtection="1">
      <alignment horizontal="center" wrapText="1"/>
    </xf>
    <xf numFmtId="0" fontId="8" fillId="5" borderId="19" xfId="1" applyFont="1" applyFill="1" applyBorder="1" applyAlignment="1" applyProtection="1">
      <alignment horizontal="center" wrapText="1"/>
    </xf>
    <xf numFmtId="0" fontId="8" fillId="5" borderId="18" xfId="1" applyFont="1" applyFill="1" applyBorder="1" applyAlignment="1" applyProtection="1">
      <alignment horizontal="center"/>
    </xf>
    <xf numFmtId="0" fontId="8" fillId="5" borderId="20" xfId="1" applyFont="1" applyFill="1" applyBorder="1" applyAlignment="1" applyProtection="1">
      <alignment horizontal="center" wrapText="1"/>
    </xf>
    <xf numFmtId="0" fontId="8" fillId="5" borderId="12" xfId="1" applyFont="1" applyFill="1" applyBorder="1" applyAlignment="1" applyProtection="1">
      <alignment horizontal="center" wrapText="1"/>
    </xf>
    <xf numFmtId="0" fontId="8" fillId="5" borderId="6" xfId="1" applyFont="1" applyFill="1" applyBorder="1" applyAlignment="1" applyProtection="1">
      <alignment horizontal="center"/>
    </xf>
    <xf numFmtId="164" fontId="2" fillId="0" borderId="1" xfId="0" applyNumberFormat="1" applyFont="1" applyBorder="1" applyProtection="1"/>
    <xf numFmtId="164" fontId="2" fillId="0" borderId="4" xfId="0" applyNumberFormat="1" applyFont="1" applyBorder="1" applyProtection="1"/>
    <xf numFmtId="164" fontId="4" fillId="0" borderId="4" xfId="0" applyNumberFormat="1" applyFont="1" applyBorder="1" applyProtection="1"/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4" xfId="0" applyNumberFormat="1" applyFont="1" applyBorder="1" applyProtection="1">
      <protection locked="0"/>
    </xf>
    <xf numFmtId="0" fontId="2" fillId="0" borderId="19" xfId="0" applyFont="1" applyBorder="1" applyProtection="1"/>
    <xf numFmtId="164" fontId="2" fillId="0" borderId="19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Protection="1">
      <protection locked="0"/>
    </xf>
    <xf numFmtId="164" fontId="2" fillId="0" borderId="19" xfId="0" applyNumberFormat="1" applyFont="1" applyBorder="1" applyProtection="1"/>
    <xf numFmtId="0" fontId="2" fillId="0" borderId="19" xfId="0" applyFont="1" applyBorder="1" applyAlignment="1" applyProtection="1">
      <alignment horizontal="right"/>
    </xf>
    <xf numFmtId="0" fontId="12" fillId="3" borderId="1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12" fillId="3" borderId="2" xfId="0" applyFont="1" applyFill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1" xfId="0" applyFont="1" applyBorder="1" applyProtection="1"/>
    <xf numFmtId="0" fontId="2" fillId="0" borderId="2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10" xfId="0" applyFont="1" applyBorder="1" applyAlignment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3" fillId="3" borderId="11" xfId="0" applyFont="1" applyFill="1" applyBorder="1" applyProtection="1"/>
    <xf numFmtId="0" fontId="3" fillId="3" borderId="10" xfId="0" applyFont="1" applyFill="1" applyBorder="1" applyProtection="1"/>
    <xf numFmtId="0" fontId="3" fillId="3" borderId="23" xfId="0" applyFont="1" applyFill="1" applyBorder="1" applyProtection="1"/>
    <xf numFmtId="0" fontId="12" fillId="3" borderId="2" xfId="0" applyFont="1" applyFill="1" applyBorder="1" applyProtection="1"/>
    <xf numFmtId="0" fontId="3" fillId="3" borderId="17" xfId="0" applyFont="1" applyFill="1" applyBorder="1" applyProtection="1"/>
    <xf numFmtId="0" fontId="3" fillId="3" borderId="21" xfId="0" applyFont="1" applyFill="1" applyBorder="1" applyProtection="1"/>
    <xf numFmtId="2" fontId="6" fillId="0" borderId="7" xfId="0" applyNumberFormat="1" applyFont="1" applyFill="1" applyBorder="1" applyProtection="1"/>
    <xf numFmtId="2" fontId="2" fillId="0" borderId="7" xfId="0" applyNumberFormat="1" applyFont="1" applyFill="1" applyBorder="1" applyAlignment="1" applyProtection="1">
      <alignment horizontal="right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003865"/>
      <color rgb="FF993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3"/>
  <sheetViews>
    <sheetView tabSelected="1" view="pageLayout" zoomScale="115" zoomScaleNormal="100" zoomScaleSheetLayoutView="115" zoomScalePageLayoutView="115" workbookViewId="0">
      <selection activeCell="G157" sqref="G157"/>
    </sheetView>
  </sheetViews>
  <sheetFormatPr defaultColWidth="9.109375" defaultRowHeight="10.199999999999999" x14ac:dyDescent="0.2"/>
  <cols>
    <col min="1" max="1" width="28.33203125" style="1" customWidth="1"/>
    <col min="2" max="4" width="4.109375" style="1" customWidth="1"/>
    <col min="5" max="5" width="5.109375" style="11" customWidth="1"/>
    <col min="6" max="6" width="5.109375" style="1" customWidth="1"/>
    <col min="7" max="7" width="11.33203125" style="1" customWidth="1"/>
    <col min="8" max="8" width="11.6640625" style="1" customWidth="1"/>
    <col min="9" max="9" width="8.88671875" style="1" customWidth="1"/>
    <col min="10" max="29" width="5.6640625" style="12" customWidth="1"/>
    <col min="30" max="30" width="6.33203125" style="12" customWidth="1"/>
    <col min="31" max="16384" width="9.109375" style="1"/>
  </cols>
  <sheetData>
    <row r="1" spans="1:30" s="61" customFormat="1" ht="11.25" customHeight="1" x14ac:dyDescent="0.2">
      <c r="A1" s="61" t="s">
        <v>19</v>
      </c>
      <c r="B1" s="128"/>
      <c r="C1" s="128"/>
      <c r="D1" s="128"/>
      <c r="E1" s="128"/>
      <c r="F1" s="128"/>
      <c r="G1" s="128"/>
      <c r="I1" s="86"/>
      <c r="J1" s="87"/>
      <c r="K1" s="83"/>
      <c r="L1" s="87"/>
      <c r="M1" s="90" t="s">
        <v>121</v>
      </c>
      <c r="O1" s="87"/>
      <c r="P1" s="87"/>
      <c r="Q1" s="87"/>
      <c r="R1" s="87"/>
      <c r="S1" s="87"/>
      <c r="T1" s="87"/>
      <c r="U1" s="87"/>
      <c r="V1" s="62"/>
      <c r="W1" s="62"/>
      <c r="X1" s="62"/>
      <c r="Y1" s="62"/>
      <c r="Z1" s="62"/>
      <c r="AA1" s="62"/>
      <c r="AB1" s="62"/>
      <c r="AC1" s="62"/>
      <c r="AD1" s="62"/>
    </row>
    <row r="2" spans="1:30" s="61" customFormat="1" ht="11.25" customHeight="1" x14ac:dyDescent="0.2">
      <c r="A2" s="61" t="s">
        <v>144</v>
      </c>
      <c r="B2" s="129"/>
      <c r="C2" s="129"/>
      <c r="D2" s="129"/>
      <c r="E2" s="129"/>
      <c r="F2" s="129"/>
      <c r="G2" s="129"/>
      <c r="H2" s="85"/>
      <c r="I2" s="90" t="s">
        <v>117</v>
      </c>
      <c r="K2" s="83"/>
      <c r="L2" s="86"/>
      <c r="M2" s="90" t="s">
        <v>119</v>
      </c>
      <c r="O2" s="86"/>
      <c r="P2" s="86"/>
      <c r="Q2" s="86"/>
      <c r="R2" s="86"/>
      <c r="S2" s="86"/>
      <c r="T2" s="86"/>
      <c r="U2" s="86"/>
      <c r="AA2" s="62"/>
      <c r="AB2" s="62"/>
      <c r="AC2" s="62"/>
      <c r="AD2" s="62"/>
    </row>
    <row r="3" spans="1:30" s="61" customFormat="1" ht="11.25" customHeight="1" x14ac:dyDescent="0.2">
      <c r="A3" s="61" t="s">
        <v>26</v>
      </c>
      <c r="B3" s="129"/>
      <c r="C3" s="129"/>
      <c r="D3" s="129"/>
      <c r="E3" s="129"/>
      <c r="F3" s="129"/>
      <c r="G3" s="129"/>
      <c r="H3" s="85"/>
      <c r="I3" s="90" t="s">
        <v>118</v>
      </c>
      <c r="K3" s="84"/>
      <c r="L3" s="86"/>
      <c r="M3" s="91" t="s">
        <v>120</v>
      </c>
      <c r="N3" s="86"/>
      <c r="O3" s="86"/>
      <c r="P3" s="86"/>
      <c r="Q3" s="86"/>
      <c r="R3" s="86"/>
      <c r="S3" s="86"/>
      <c r="T3" s="86"/>
      <c r="U3" s="86"/>
      <c r="Z3" s="62"/>
      <c r="AA3" s="62"/>
      <c r="AB3" s="62"/>
      <c r="AC3" s="62"/>
      <c r="AD3" s="62"/>
    </row>
    <row r="4" spans="1:30" s="61" customFormat="1" ht="11.25" customHeight="1" thickBot="1" x14ac:dyDescent="0.25">
      <c r="E4" s="88"/>
      <c r="I4" s="89"/>
      <c r="J4" s="62"/>
      <c r="K4" s="84"/>
      <c r="L4" s="62"/>
      <c r="M4" s="92" t="s">
        <v>123</v>
      </c>
      <c r="N4" s="92"/>
      <c r="O4" s="92"/>
      <c r="P4" s="92"/>
      <c r="Q4" s="92"/>
      <c r="R4" s="92"/>
      <c r="S4" s="92"/>
      <c r="T4" s="92"/>
      <c r="U4" s="92"/>
      <c r="V4" s="62"/>
      <c r="W4" s="62"/>
      <c r="X4" s="62"/>
      <c r="Y4" s="62"/>
      <c r="Z4" s="62"/>
      <c r="AA4" s="62"/>
      <c r="AB4" s="62"/>
      <c r="AC4" s="62"/>
      <c r="AD4" s="62"/>
    </row>
    <row r="5" spans="1:30" x14ac:dyDescent="0.2">
      <c r="A5" s="93" t="s">
        <v>6</v>
      </c>
      <c r="B5" s="94" t="s">
        <v>20</v>
      </c>
      <c r="C5" s="95"/>
      <c r="D5" s="95"/>
      <c r="E5" s="96" t="s">
        <v>33</v>
      </c>
      <c r="F5" s="97"/>
      <c r="G5" s="98"/>
      <c r="H5" s="99" t="s">
        <v>34</v>
      </c>
      <c r="I5" s="100" t="s">
        <v>51</v>
      </c>
      <c r="J5" s="106">
        <v>1</v>
      </c>
      <c r="K5" s="95">
        <v>2</v>
      </c>
      <c r="L5" s="98">
        <v>3</v>
      </c>
      <c r="M5" s="95">
        <v>4</v>
      </c>
      <c r="N5" s="95">
        <v>5</v>
      </c>
      <c r="O5" s="95">
        <v>6</v>
      </c>
      <c r="P5" s="95">
        <v>7</v>
      </c>
      <c r="Q5" s="95">
        <v>8</v>
      </c>
      <c r="R5" s="95">
        <v>9</v>
      </c>
      <c r="S5" s="95">
        <v>10</v>
      </c>
      <c r="T5" s="95">
        <v>11</v>
      </c>
      <c r="U5" s="95">
        <v>12</v>
      </c>
      <c r="V5" s="95">
        <v>13</v>
      </c>
      <c r="W5" s="95">
        <v>14</v>
      </c>
      <c r="X5" s="95">
        <v>15</v>
      </c>
      <c r="Y5" s="95">
        <v>16</v>
      </c>
      <c r="Z5" s="95">
        <v>17</v>
      </c>
      <c r="AA5" s="95">
        <v>18</v>
      </c>
      <c r="AB5" s="95">
        <v>19</v>
      </c>
      <c r="AC5" s="95">
        <v>20</v>
      </c>
      <c r="AD5" s="95" t="s">
        <v>35</v>
      </c>
    </row>
    <row r="6" spans="1:30" x14ac:dyDescent="0.2">
      <c r="A6" s="101" t="s">
        <v>32</v>
      </c>
      <c r="B6" s="102" t="s">
        <v>4</v>
      </c>
      <c r="C6" s="102" t="s">
        <v>11</v>
      </c>
      <c r="D6" s="102" t="s">
        <v>5</v>
      </c>
      <c r="E6" s="103" t="s">
        <v>29</v>
      </c>
      <c r="F6" s="101" t="s">
        <v>12</v>
      </c>
      <c r="G6" s="101" t="s">
        <v>21</v>
      </c>
      <c r="H6" s="104"/>
      <c r="I6" s="105" t="s">
        <v>52</v>
      </c>
      <c r="J6" s="13" t="s">
        <v>3</v>
      </c>
      <c r="K6" s="14" t="s">
        <v>3</v>
      </c>
      <c r="L6" s="15" t="s">
        <v>3</v>
      </c>
      <c r="M6" s="14" t="s">
        <v>3</v>
      </c>
      <c r="N6" s="14" t="s">
        <v>3</v>
      </c>
      <c r="O6" s="14" t="s">
        <v>3</v>
      </c>
      <c r="P6" s="14" t="s">
        <v>3</v>
      </c>
      <c r="Q6" s="14" t="s">
        <v>3</v>
      </c>
      <c r="R6" s="14" t="s">
        <v>3</v>
      </c>
      <c r="S6" s="14" t="s">
        <v>3</v>
      </c>
      <c r="T6" s="14" t="s">
        <v>3</v>
      </c>
      <c r="U6" s="14" t="s">
        <v>3</v>
      </c>
      <c r="V6" s="14" t="s">
        <v>3</v>
      </c>
      <c r="W6" s="14" t="s">
        <v>3</v>
      </c>
      <c r="X6" s="14" t="s">
        <v>3</v>
      </c>
      <c r="Y6" s="14" t="s">
        <v>3</v>
      </c>
      <c r="Z6" s="14" t="s">
        <v>3</v>
      </c>
      <c r="AA6" s="14" t="s">
        <v>3</v>
      </c>
      <c r="AB6" s="14" t="s">
        <v>3</v>
      </c>
      <c r="AC6" s="14" t="s">
        <v>3</v>
      </c>
      <c r="AD6" s="14"/>
    </row>
    <row r="7" spans="1:30" s="18" customFormat="1" ht="11.25" customHeight="1" x14ac:dyDescent="0.2">
      <c r="A7" s="123" t="s">
        <v>104</v>
      </c>
      <c r="B7" s="6"/>
      <c r="C7" s="6"/>
      <c r="D7" s="6"/>
      <c r="E7" s="16"/>
      <c r="F7" s="6"/>
      <c r="G7" s="6"/>
      <c r="H7" s="6"/>
      <c r="I7" s="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21" customFormat="1" ht="11.25" customHeight="1" x14ac:dyDescent="0.2">
      <c r="A8" s="121" t="s">
        <v>150</v>
      </c>
      <c r="B8" s="7"/>
      <c r="C8" s="7"/>
      <c r="D8" s="7"/>
      <c r="E8" s="19"/>
      <c r="F8" s="7"/>
      <c r="G8" s="7"/>
      <c r="H8" s="7"/>
      <c r="I8" s="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</row>
    <row r="9" spans="1:30" ht="20.399999999999999" x14ac:dyDescent="0.2">
      <c r="A9" s="122" t="s">
        <v>151</v>
      </c>
      <c r="B9" s="22">
        <v>0</v>
      </c>
      <c r="C9" s="22">
        <v>0</v>
      </c>
      <c r="D9" s="65">
        <f>B9-C9</f>
        <v>0</v>
      </c>
      <c r="E9" s="110"/>
      <c r="F9" s="111"/>
      <c r="G9" s="107">
        <f t="shared" ref="G9:G18" si="0">E9*F9</f>
        <v>0</v>
      </c>
      <c r="H9" s="21"/>
      <c r="I9" s="23"/>
      <c r="J9" s="24"/>
      <c r="K9" s="25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66">
        <f t="shared" ref="AD9:AD18" si="1">SUM(I9:AC9)</f>
        <v>0</v>
      </c>
    </row>
    <row r="10" spans="1:30" x14ac:dyDescent="0.2">
      <c r="A10" s="69" t="s">
        <v>152</v>
      </c>
      <c r="B10" s="2">
        <v>0</v>
      </c>
      <c r="C10" s="2">
        <v>0</v>
      </c>
      <c r="D10" s="67">
        <f>B10-C10</f>
        <v>0</v>
      </c>
      <c r="E10" s="112"/>
      <c r="F10" s="113"/>
      <c r="G10" s="108">
        <f t="shared" si="0"/>
        <v>0</v>
      </c>
      <c r="H10" s="28"/>
      <c r="I10" s="29"/>
      <c r="J10" s="30"/>
      <c r="K10" s="31"/>
      <c r="L10" s="3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68">
        <f t="shared" si="1"/>
        <v>0</v>
      </c>
    </row>
    <row r="11" spans="1:30" ht="20.399999999999999" x14ac:dyDescent="0.2">
      <c r="A11" s="124" t="s">
        <v>175</v>
      </c>
      <c r="B11" s="2">
        <v>0</v>
      </c>
      <c r="C11" s="2">
        <v>0</v>
      </c>
      <c r="D11" s="67">
        <f>B11-C11</f>
        <v>0</v>
      </c>
      <c r="E11" s="112"/>
      <c r="F11" s="113"/>
      <c r="G11" s="108">
        <f t="shared" si="0"/>
        <v>0</v>
      </c>
      <c r="H11" s="28"/>
      <c r="I11" s="29"/>
      <c r="J11" s="30"/>
      <c r="K11" s="31"/>
      <c r="L11" s="32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68">
        <f t="shared" si="1"/>
        <v>0</v>
      </c>
    </row>
    <row r="12" spans="1:30" x14ac:dyDescent="0.2">
      <c r="A12" s="69" t="s">
        <v>161</v>
      </c>
      <c r="B12" s="2">
        <v>50</v>
      </c>
      <c r="C12" s="2">
        <v>0</v>
      </c>
      <c r="D12" s="67">
        <f t="shared" ref="D12:D82" si="2">B12-C12</f>
        <v>50</v>
      </c>
      <c r="E12" s="112"/>
      <c r="F12" s="113"/>
      <c r="G12" s="108">
        <f t="shared" si="0"/>
        <v>0</v>
      </c>
      <c r="H12" s="28"/>
      <c r="I12" s="29"/>
      <c r="J12" s="30"/>
      <c r="K12" s="31"/>
      <c r="L12" s="32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68">
        <f t="shared" si="1"/>
        <v>0</v>
      </c>
    </row>
    <row r="13" spans="1:30" x14ac:dyDescent="0.2">
      <c r="A13" s="69" t="s">
        <v>158</v>
      </c>
      <c r="B13" s="2">
        <v>50</v>
      </c>
      <c r="C13" s="2">
        <v>0</v>
      </c>
      <c r="D13" s="67">
        <f t="shared" si="2"/>
        <v>50</v>
      </c>
      <c r="E13" s="112"/>
      <c r="F13" s="113"/>
      <c r="G13" s="108">
        <f t="shared" si="0"/>
        <v>0</v>
      </c>
      <c r="H13" s="28"/>
      <c r="I13" s="29"/>
      <c r="J13" s="30"/>
      <c r="K13" s="31"/>
      <c r="L13" s="32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68">
        <f t="shared" si="1"/>
        <v>0</v>
      </c>
    </row>
    <row r="14" spans="1:30" x14ac:dyDescent="0.2">
      <c r="A14" s="69" t="s">
        <v>153</v>
      </c>
      <c r="B14" s="2">
        <v>25</v>
      </c>
      <c r="C14" s="2">
        <v>0</v>
      </c>
      <c r="D14" s="67">
        <f t="shared" si="2"/>
        <v>25</v>
      </c>
      <c r="E14" s="112"/>
      <c r="F14" s="113"/>
      <c r="G14" s="108">
        <f t="shared" si="0"/>
        <v>0</v>
      </c>
      <c r="H14" s="28"/>
      <c r="I14" s="29"/>
      <c r="J14" s="30"/>
      <c r="K14" s="31"/>
      <c r="L14" s="32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68">
        <f t="shared" si="1"/>
        <v>0</v>
      </c>
    </row>
    <row r="15" spans="1:30" x14ac:dyDescent="0.2">
      <c r="A15" s="69" t="s">
        <v>154</v>
      </c>
      <c r="B15" s="2">
        <v>0</v>
      </c>
      <c r="C15" s="2">
        <v>0</v>
      </c>
      <c r="D15" s="67">
        <f t="shared" si="2"/>
        <v>0</v>
      </c>
      <c r="E15" s="112"/>
      <c r="F15" s="113"/>
      <c r="G15" s="108">
        <f t="shared" si="0"/>
        <v>0</v>
      </c>
      <c r="H15" s="28"/>
      <c r="I15" s="29" t="s">
        <v>145</v>
      </c>
      <c r="J15" s="30"/>
      <c r="K15" s="31"/>
      <c r="L15" s="32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68">
        <f t="shared" si="1"/>
        <v>0</v>
      </c>
    </row>
    <row r="16" spans="1:30" x14ac:dyDescent="0.2">
      <c r="A16" s="69" t="s">
        <v>155</v>
      </c>
      <c r="B16" s="2">
        <v>0</v>
      </c>
      <c r="C16" s="2">
        <v>0</v>
      </c>
      <c r="D16" s="67">
        <f t="shared" si="2"/>
        <v>0</v>
      </c>
      <c r="E16" s="112"/>
      <c r="F16" s="113"/>
      <c r="G16" s="108">
        <f>E16*F16</f>
        <v>0</v>
      </c>
      <c r="H16" s="28"/>
      <c r="I16" s="29"/>
      <c r="J16" s="30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68">
        <f>SUM(I16:AC16)</f>
        <v>0</v>
      </c>
    </row>
    <row r="17" spans="1:30" x14ac:dyDescent="0.2">
      <c r="A17" s="69" t="s">
        <v>168</v>
      </c>
      <c r="B17" s="2">
        <v>0</v>
      </c>
      <c r="C17" s="2">
        <v>0</v>
      </c>
      <c r="D17" s="67">
        <f t="shared" si="2"/>
        <v>0</v>
      </c>
      <c r="E17" s="112"/>
      <c r="F17" s="113"/>
      <c r="G17" s="108">
        <f>E17*F17</f>
        <v>0</v>
      </c>
      <c r="H17" s="28"/>
      <c r="I17" s="29"/>
      <c r="J17" s="30"/>
      <c r="K17" s="31"/>
      <c r="L17" s="32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68">
        <f>SUM(I17:AC17)</f>
        <v>0</v>
      </c>
    </row>
    <row r="18" spans="1:30" x14ac:dyDescent="0.2">
      <c r="A18" s="69" t="s">
        <v>162</v>
      </c>
      <c r="B18" s="2">
        <v>0</v>
      </c>
      <c r="C18" s="2">
        <v>0</v>
      </c>
      <c r="D18" s="67">
        <f t="shared" si="2"/>
        <v>0</v>
      </c>
      <c r="E18" s="112"/>
      <c r="F18" s="113"/>
      <c r="G18" s="108">
        <f t="shared" si="0"/>
        <v>0</v>
      </c>
      <c r="H18" s="28"/>
      <c r="I18" s="29"/>
      <c r="J18" s="30"/>
      <c r="K18" s="31"/>
      <c r="L18" s="32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68">
        <f t="shared" si="1"/>
        <v>0</v>
      </c>
    </row>
    <row r="19" spans="1:30" x14ac:dyDescent="0.2">
      <c r="A19" s="116"/>
      <c r="B19" s="10"/>
      <c r="C19" s="10"/>
      <c r="D19" s="10"/>
      <c r="E19" s="117"/>
      <c r="F19" s="118"/>
      <c r="G19" s="119"/>
      <c r="H19" s="18"/>
      <c r="I19" s="46"/>
      <c r="J19" s="47"/>
      <c r="K19" s="48"/>
      <c r="L19" s="49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120"/>
    </row>
    <row r="20" spans="1:30" x14ac:dyDescent="0.2">
      <c r="A20" s="133" t="s">
        <v>178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5"/>
    </row>
    <row r="21" spans="1:30" x14ac:dyDescent="0.2">
      <c r="A21" s="130" t="s">
        <v>105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2"/>
    </row>
    <row r="22" spans="1:30" x14ac:dyDescent="0.2">
      <c r="A22" s="125" t="s">
        <v>179</v>
      </c>
      <c r="B22" s="22">
        <v>25</v>
      </c>
      <c r="C22" s="22">
        <v>0</v>
      </c>
      <c r="D22" s="65">
        <f>B22-C22</f>
        <v>25</v>
      </c>
      <c r="E22" s="110"/>
      <c r="F22" s="111"/>
      <c r="G22" s="107">
        <f t="shared" ref="G22:G36" si="3">E22*F22</f>
        <v>0</v>
      </c>
      <c r="H22" s="21"/>
      <c r="I22" s="23"/>
      <c r="J22" s="24"/>
      <c r="K22" s="25"/>
      <c r="L22" s="26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66">
        <f t="shared" ref="AD22:AD32" si="4">SUM(I22:AC22)</f>
        <v>0</v>
      </c>
    </row>
    <row r="23" spans="1:30" x14ac:dyDescent="0.2">
      <c r="A23" s="67" t="s">
        <v>36</v>
      </c>
      <c r="B23" s="2">
        <v>30</v>
      </c>
      <c r="C23" s="2">
        <v>0</v>
      </c>
      <c r="D23" s="67">
        <f t="shared" ref="D23:D34" si="5">B23-C23</f>
        <v>30</v>
      </c>
      <c r="E23" s="112"/>
      <c r="F23" s="113"/>
      <c r="G23" s="108">
        <f t="shared" si="3"/>
        <v>0</v>
      </c>
      <c r="H23" s="28"/>
      <c r="I23" s="29"/>
      <c r="J23" s="30"/>
      <c r="K23" s="31"/>
      <c r="L23" s="32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68">
        <f t="shared" si="4"/>
        <v>0</v>
      </c>
    </row>
    <row r="24" spans="1:30" x14ac:dyDescent="0.2">
      <c r="A24" s="67" t="s">
        <v>37</v>
      </c>
      <c r="B24" s="2">
        <v>5</v>
      </c>
      <c r="C24" s="2">
        <v>0</v>
      </c>
      <c r="D24" s="67">
        <f t="shared" si="5"/>
        <v>5</v>
      </c>
      <c r="E24" s="112"/>
      <c r="F24" s="113"/>
      <c r="G24" s="108">
        <f t="shared" si="3"/>
        <v>0</v>
      </c>
      <c r="H24" s="28"/>
      <c r="I24" s="29"/>
      <c r="J24" s="30"/>
      <c r="K24" s="31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68">
        <f t="shared" si="4"/>
        <v>0</v>
      </c>
    </row>
    <row r="25" spans="1:30" x14ac:dyDescent="0.2">
      <c r="A25" s="69" t="s">
        <v>191</v>
      </c>
      <c r="B25" s="2">
        <v>25</v>
      </c>
      <c r="C25" s="2">
        <v>0</v>
      </c>
      <c r="D25" s="67">
        <f>B25-C25</f>
        <v>25</v>
      </c>
      <c r="E25" s="112"/>
      <c r="F25" s="113"/>
      <c r="G25" s="108">
        <f>E25*F25</f>
        <v>0</v>
      </c>
      <c r="H25" s="28"/>
      <c r="I25" s="29"/>
      <c r="J25" s="30"/>
      <c r="K25" s="31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68">
        <f>SUM(I25:AC25)</f>
        <v>0</v>
      </c>
    </row>
    <row r="26" spans="1:30" x14ac:dyDescent="0.2">
      <c r="A26" s="67" t="s">
        <v>31</v>
      </c>
      <c r="B26" s="2">
        <v>50</v>
      </c>
      <c r="C26" s="2">
        <v>0</v>
      </c>
      <c r="D26" s="67">
        <f t="shared" si="5"/>
        <v>50</v>
      </c>
      <c r="E26" s="112"/>
      <c r="F26" s="113"/>
      <c r="G26" s="108">
        <f t="shared" si="3"/>
        <v>0</v>
      </c>
      <c r="H26" s="28"/>
      <c r="I26" s="29"/>
      <c r="J26" s="30"/>
      <c r="K26" s="31"/>
      <c r="L26" s="3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68">
        <f t="shared" si="4"/>
        <v>0</v>
      </c>
    </row>
    <row r="27" spans="1:30" x14ac:dyDescent="0.2">
      <c r="A27" s="67" t="s">
        <v>38</v>
      </c>
      <c r="B27" s="2">
        <v>20</v>
      </c>
      <c r="C27" s="2">
        <v>0</v>
      </c>
      <c r="D27" s="67">
        <f t="shared" si="5"/>
        <v>20</v>
      </c>
      <c r="E27" s="112"/>
      <c r="F27" s="113"/>
      <c r="G27" s="108">
        <f t="shared" si="3"/>
        <v>0</v>
      </c>
      <c r="H27" s="28"/>
      <c r="I27" s="29"/>
      <c r="J27" s="30"/>
      <c r="K27" s="31"/>
      <c r="L27" s="3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68">
        <f t="shared" si="4"/>
        <v>0</v>
      </c>
    </row>
    <row r="28" spans="1:30" x14ac:dyDescent="0.2">
      <c r="A28" s="69" t="s">
        <v>156</v>
      </c>
      <c r="B28" s="2">
        <v>40</v>
      </c>
      <c r="C28" s="2">
        <v>0</v>
      </c>
      <c r="D28" s="67">
        <f t="shared" si="5"/>
        <v>40</v>
      </c>
      <c r="E28" s="112"/>
      <c r="F28" s="113"/>
      <c r="G28" s="108">
        <f t="shared" si="3"/>
        <v>0</v>
      </c>
      <c r="H28" s="28"/>
      <c r="I28" s="29"/>
      <c r="J28" s="30"/>
      <c r="K28" s="31"/>
      <c r="L28" s="3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68">
        <f t="shared" si="4"/>
        <v>0</v>
      </c>
    </row>
    <row r="29" spans="1:30" x14ac:dyDescent="0.2">
      <c r="A29" s="67" t="s">
        <v>7</v>
      </c>
      <c r="B29" s="2">
        <v>15</v>
      </c>
      <c r="C29" s="2">
        <v>0</v>
      </c>
      <c r="D29" s="67">
        <f t="shared" si="5"/>
        <v>15</v>
      </c>
      <c r="E29" s="112"/>
      <c r="F29" s="113"/>
      <c r="G29" s="108">
        <f t="shared" si="3"/>
        <v>0</v>
      </c>
      <c r="H29" s="28"/>
      <c r="I29" s="29" t="s">
        <v>145</v>
      </c>
      <c r="J29" s="30"/>
      <c r="K29" s="31"/>
      <c r="L29" s="3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68">
        <f t="shared" si="4"/>
        <v>0</v>
      </c>
    </row>
    <row r="30" spans="1:30" x14ac:dyDescent="0.2">
      <c r="A30" s="67" t="s">
        <v>13</v>
      </c>
      <c r="B30" s="2">
        <v>40</v>
      </c>
      <c r="C30" s="2">
        <v>0</v>
      </c>
      <c r="D30" s="67">
        <f t="shared" si="5"/>
        <v>40</v>
      </c>
      <c r="E30" s="112"/>
      <c r="F30" s="113"/>
      <c r="G30" s="108">
        <f t="shared" si="3"/>
        <v>0</v>
      </c>
      <c r="H30" s="28"/>
      <c r="I30" s="29"/>
      <c r="J30" s="30"/>
      <c r="K30" s="31"/>
      <c r="L30" s="3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68">
        <f t="shared" si="4"/>
        <v>0</v>
      </c>
    </row>
    <row r="31" spans="1:30" x14ac:dyDescent="0.2">
      <c r="A31" s="67" t="s">
        <v>14</v>
      </c>
      <c r="B31" s="2">
        <v>20</v>
      </c>
      <c r="C31" s="2">
        <v>0</v>
      </c>
      <c r="D31" s="67">
        <f t="shared" si="5"/>
        <v>20</v>
      </c>
      <c r="E31" s="112"/>
      <c r="F31" s="113"/>
      <c r="G31" s="108">
        <f t="shared" si="3"/>
        <v>0</v>
      </c>
      <c r="H31" s="28"/>
      <c r="I31" s="29"/>
      <c r="J31" s="30"/>
      <c r="K31" s="31"/>
      <c r="L31" s="3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68">
        <f t="shared" si="4"/>
        <v>0</v>
      </c>
    </row>
    <row r="32" spans="1:30" x14ac:dyDescent="0.2">
      <c r="A32" s="67" t="s">
        <v>124</v>
      </c>
      <c r="B32" s="2">
        <v>28</v>
      </c>
      <c r="C32" s="2">
        <v>0</v>
      </c>
      <c r="D32" s="67">
        <f t="shared" si="5"/>
        <v>28</v>
      </c>
      <c r="E32" s="112"/>
      <c r="F32" s="113"/>
      <c r="G32" s="108">
        <f t="shared" si="3"/>
        <v>0</v>
      </c>
      <c r="H32" s="28"/>
      <c r="I32" s="29"/>
      <c r="J32" s="30"/>
      <c r="K32" s="31"/>
      <c r="L32" s="3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68">
        <f t="shared" si="4"/>
        <v>0</v>
      </c>
    </row>
    <row r="33" spans="1:30" x14ac:dyDescent="0.2">
      <c r="A33" s="67" t="s">
        <v>125</v>
      </c>
      <c r="B33" s="2">
        <v>30</v>
      </c>
      <c r="C33" s="2">
        <v>0</v>
      </c>
      <c r="D33" s="67">
        <f t="shared" si="5"/>
        <v>30</v>
      </c>
      <c r="E33" s="112"/>
      <c r="F33" s="113"/>
      <c r="G33" s="108">
        <f t="shared" si="3"/>
        <v>0</v>
      </c>
      <c r="H33" s="28"/>
      <c r="I33" s="29"/>
      <c r="J33" s="30"/>
      <c r="K33" s="31"/>
      <c r="L33" s="3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68">
        <f>SUM(I33:AC33)</f>
        <v>0</v>
      </c>
    </row>
    <row r="34" spans="1:30" s="39" customFormat="1" x14ac:dyDescent="0.2">
      <c r="A34" s="69" t="s">
        <v>149</v>
      </c>
      <c r="B34" s="5">
        <v>50</v>
      </c>
      <c r="C34" s="5">
        <v>0</v>
      </c>
      <c r="D34" s="5">
        <f t="shared" si="5"/>
        <v>50</v>
      </c>
      <c r="E34" s="114"/>
      <c r="F34" s="115"/>
      <c r="G34" s="108">
        <f t="shared" si="3"/>
        <v>0</v>
      </c>
      <c r="H34" s="34"/>
      <c r="I34" s="35"/>
      <c r="J34" s="36"/>
      <c r="K34" s="37"/>
      <c r="L34" s="38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70">
        <f>SUM(I34:AC34)</f>
        <v>0</v>
      </c>
    </row>
    <row r="35" spans="1:30" s="39" customFormat="1" x14ac:dyDescent="0.2">
      <c r="A35" s="69" t="s">
        <v>167</v>
      </c>
      <c r="B35" s="5">
        <v>50</v>
      </c>
      <c r="C35" s="5">
        <v>0</v>
      </c>
      <c r="D35" s="5">
        <f>B35-C35</f>
        <v>50</v>
      </c>
      <c r="E35" s="114"/>
      <c r="F35" s="115"/>
      <c r="G35" s="108">
        <f t="shared" si="3"/>
        <v>0</v>
      </c>
      <c r="H35" s="34"/>
      <c r="I35" s="35"/>
      <c r="J35" s="36"/>
      <c r="K35" s="37"/>
      <c r="L35" s="38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70">
        <f>SUM(I35:AC35)</f>
        <v>0</v>
      </c>
    </row>
    <row r="36" spans="1:30" x14ac:dyDescent="0.2">
      <c r="A36" s="67" t="s">
        <v>126</v>
      </c>
      <c r="B36" s="2">
        <v>50</v>
      </c>
      <c r="C36" s="2">
        <v>0</v>
      </c>
      <c r="D36" s="2">
        <f>B36-C36</f>
        <v>50</v>
      </c>
      <c r="E36" s="112"/>
      <c r="F36" s="113"/>
      <c r="G36" s="108">
        <f t="shared" si="3"/>
        <v>0</v>
      </c>
      <c r="H36" s="28"/>
      <c r="I36" s="29"/>
      <c r="J36" s="30"/>
      <c r="K36" s="31"/>
      <c r="L36" s="3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68">
        <f>SUM(I36:AC36)</f>
        <v>0</v>
      </c>
    </row>
    <row r="37" spans="1:30" s="39" customFormat="1" x14ac:dyDescent="0.2">
      <c r="A37" s="69" t="s">
        <v>143</v>
      </c>
      <c r="B37" s="5">
        <v>40</v>
      </c>
      <c r="C37" s="5">
        <v>0</v>
      </c>
      <c r="D37" s="5">
        <f>B37-C37</f>
        <v>40</v>
      </c>
      <c r="E37" s="114"/>
      <c r="F37" s="115"/>
      <c r="G37" s="109">
        <f>E37*F37</f>
        <v>0</v>
      </c>
      <c r="H37" s="34"/>
      <c r="I37" s="35"/>
      <c r="J37" s="36"/>
      <c r="K37" s="37"/>
      <c r="L37" s="38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f>SUM(I37:AC37)</f>
        <v>0</v>
      </c>
    </row>
    <row r="38" spans="1:30" s="39" customFormat="1" x14ac:dyDescent="0.2">
      <c r="A38" s="69" t="s">
        <v>146</v>
      </c>
      <c r="B38" s="5">
        <v>40</v>
      </c>
      <c r="C38" s="5">
        <v>0</v>
      </c>
      <c r="D38" s="5">
        <f>B38-C38</f>
        <v>40</v>
      </c>
      <c r="E38" s="114"/>
      <c r="F38" s="115"/>
      <c r="G38" s="109">
        <f>E38*F38</f>
        <v>0</v>
      </c>
      <c r="H38" s="34"/>
      <c r="I38" s="35"/>
      <c r="J38" s="36"/>
      <c r="K38" s="37"/>
      <c r="L38" s="38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>
        <f>SUM(I38:AC38)</f>
        <v>0</v>
      </c>
    </row>
    <row r="39" spans="1:30" s="39" customFormat="1" x14ac:dyDescent="0.2">
      <c r="A39" s="69" t="s">
        <v>163</v>
      </c>
      <c r="B39" s="5">
        <v>25</v>
      </c>
      <c r="C39" s="5">
        <v>0</v>
      </c>
      <c r="D39" s="5">
        <f>B39-C39</f>
        <v>25</v>
      </c>
      <c r="E39" s="114"/>
      <c r="F39" s="115"/>
      <c r="G39" s="109">
        <f>E39*F39</f>
        <v>0</v>
      </c>
      <c r="H39" s="34"/>
      <c r="I39" s="35"/>
      <c r="J39" s="36"/>
      <c r="K39" s="37"/>
      <c r="L39" s="38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>
        <f>SUM(I39:AC39)</f>
        <v>0</v>
      </c>
    </row>
    <row r="40" spans="1:30" x14ac:dyDescent="0.2">
      <c r="A40" s="2"/>
      <c r="B40" s="2"/>
      <c r="C40" s="2"/>
      <c r="D40" s="2"/>
      <c r="E40" s="27"/>
      <c r="F40" s="2"/>
      <c r="G40" s="2"/>
      <c r="H40" s="28"/>
      <c r="I40" s="29"/>
      <c r="J40" s="30"/>
      <c r="K40" s="31"/>
      <c r="L40" s="3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s="40" customFormat="1" ht="11.25" customHeight="1" x14ac:dyDescent="0.2">
      <c r="A41" s="123" t="s">
        <v>180</v>
      </c>
      <c r="B41" s="41"/>
      <c r="C41" s="41"/>
      <c r="D41" s="8"/>
      <c r="E41" s="42"/>
      <c r="F41" s="6"/>
      <c r="G41" s="6"/>
      <c r="H41" s="6"/>
      <c r="I41" s="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s="40" customFormat="1" ht="11.25" customHeight="1" x14ac:dyDescent="0.2">
      <c r="A42" s="64" t="s">
        <v>106</v>
      </c>
      <c r="B42" s="43"/>
      <c r="C42" s="43"/>
      <c r="D42" s="9"/>
      <c r="E42" s="44"/>
      <c r="F42" s="7"/>
      <c r="G42" s="7"/>
      <c r="H42" s="7"/>
      <c r="I42" s="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x14ac:dyDescent="0.2">
      <c r="A43" s="67" t="s">
        <v>39</v>
      </c>
      <c r="B43" s="2">
        <v>25</v>
      </c>
      <c r="C43" s="2">
        <v>0</v>
      </c>
      <c r="D43" s="67">
        <f t="shared" si="2"/>
        <v>25</v>
      </c>
      <c r="E43" s="112"/>
      <c r="F43" s="113"/>
      <c r="G43" s="108">
        <f t="shared" ref="G43:G65" si="6">E43*F43</f>
        <v>0</v>
      </c>
      <c r="H43" s="28"/>
      <c r="I43" s="29"/>
      <c r="J43" s="30"/>
      <c r="K43" s="31"/>
      <c r="L43" s="3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68">
        <f t="shared" ref="AD43:AD61" si="7">SUM(I43:AC43)</f>
        <v>0</v>
      </c>
    </row>
    <row r="44" spans="1:30" x14ac:dyDescent="0.2">
      <c r="A44" s="67" t="s">
        <v>40</v>
      </c>
      <c r="B44" s="2">
        <v>20</v>
      </c>
      <c r="C44" s="2">
        <v>0</v>
      </c>
      <c r="D44" s="67">
        <f t="shared" si="2"/>
        <v>20</v>
      </c>
      <c r="E44" s="112"/>
      <c r="F44" s="113"/>
      <c r="G44" s="108">
        <f t="shared" si="6"/>
        <v>0</v>
      </c>
      <c r="H44" s="28"/>
      <c r="I44" s="29"/>
      <c r="J44" s="30"/>
      <c r="K44" s="31"/>
      <c r="L44" s="3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8">
        <f t="shared" si="7"/>
        <v>0</v>
      </c>
    </row>
    <row r="45" spans="1:30" x14ac:dyDescent="0.2">
      <c r="A45" s="67" t="s">
        <v>15</v>
      </c>
      <c r="B45" s="2">
        <v>40</v>
      </c>
      <c r="C45" s="2">
        <v>0</v>
      </c>
      <c r="D45" s="67">
        <f t="shared" si="2"/>
        <v>40</v>
      </c>
      <c r="E45" s="112"/>
      <c r="F45" s="113"/>
      <c r="G45" s="108">
        <f t="shared" si="6"/>
        <v>0</v>
      </c>
      <c r="H45" s="28"/>
      <c r="I45" s="29"/>
      <c r="J45" s="30"/>
      <c r="K45" s="31"/>
      <c r="L45" s="3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68">
        <f t="shared" si="7"/>
        <v>0</v>
      </c>
    </row>
    <row r="46" spans="1:30" x14ac:dyDescent="0.2">
      <c r="A46" s="69" t="s">
        <v>166</v>
      </c>
      <c r="B46" s="2">
        <v>25</v>
      </c>
      <c r="C46" s="2">
        <v>0</v>
      </c>
      <c r="D46" s="67">
        <f>B46-C46</f>
        <v>25</v>
      </c>
      <c r="E46" s="112"/>
      <c r="F46" s="113"/>
      <c r="G46" s="108">
        <f>E46*F46</f>
        <v>0</v>
      </c>
      <c r="H46" s="28"/>
      <c r="I46" s="29"/>
      <c r="J46" s="30"/>
      <c r="K46" s="31"/>
      <c r="L46" s="3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68">
        <f>SUM(I46:AC46)</f>
        <v>0</v>
      </c>
    </row>
    <row r="47" spans="1:30" x14ac:dyDescent="0.2">
      <c r="A47" s="67" t="s">
        <v>16</v>
      </c>
      <c r="B47" s="2">
        <v>15</v>
      </c>
      <c r="C47" s="2">
        <v>0</v>
      </c>
      <c r="D47" s="67">
        <f t="shared" si="2"/>
        <v>15</v>
      </c>
      <c r="E47" s="112"/>
      <c r="F47" s="113"/>
      <c r="G47" s="108">
        <f t="shared" si="6"/>
        <v>0</v>
      </c>
      <c r="H47" s="28"/>
      <c r="I47" s="29"/>
      <c r="J47" s="30"/>
      <c r="K47" s="31"/>
      <c r="L47" s="3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68">
        <f t="shared" si="7"/>
        <v>0</v>
      </c>
    </row>
    <row r="48" spans="1:30" x14ac:dyDescent="0.2">
      <c r="A48" s="67" t="s">
        <v>17</v>
      </c>
      <c r="B48" s="2">
        <v>40</v>
      </c>
      <c r="C48" s="2">
        <v>0</v>
      </c>
      <c r="D48" s="67">
        <f t="shared" si="2"/>
        <v>40</v>
      </c>
      <c r="E48" s="112"/>
      <c r="F48" s="113"/>
      <c r="G48" s="108">
        <f t="shared" si="6"/>
        <v>0</v>
      </c>
      <c r="H48" s="28"/>
      <c r="I48" s="29"/>
      <c r="J48" s="30"/>
      <c r="K48" s="31"/>
      <c r="L48" s="3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8">
        <f t="shared" si="7"/>
        <v>0</v>
      </c>
    </row>
    <row r="49" spans="1:30" x14ac:dyDescent="0.2">
      <c r="A49" s="67" t="s">
        <v>18</v>
      </c>
      <c r="B49" s="2">
        <v>50</v>
      </c>
      <c r="C49" s="2">
        <v>0</v>
      </c>
      <c r="D49" s="67">
        <f t="shared" si="2"/>
        <v>50</v>
      </c>
      <c r="E49" s="112"/>
      <c r="F49" s="113"/>
      <c r="G49" s="108">
        <f t="shared" si="6"/>
        <v>0</v>
      </c>
      <c r="H49" s="28"/>
      <c r="I49" s="29"/>
      <c r="J49" s="30"/>
      <c r="K49" s="31"/>
      <c r="L49" s="3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8">
        <f t="shared" si="7"/>
        <v>0</v>
      </c>
    </row>
    <row r="50" spans="1:30" x14ac:dyDescent="0.2">
      <c r="A50" s="67" t="s">
        <v>28</v>
      </c>
      <c r="B50" s="2">
        <v>30</v>
      </c>
      <c r="C50" s="2">
        <v>0</v>
      </c>
      <c r="D50" s="67">
        <f t="shared" si="2"/>
        <v>30</v>
      </c>
      <c r="E50" s="112"/>
      <c r="F50" s="113"/>
      <c r="G50" s="108">
        <f t="shared" si="6"/>
        <v>0</v>
      </c>
      <c r="H50" s="28"/>
      <c r="I50" s="29"/>
      <c r="J50" s="30"/>
      <c r="K50" s="31"/>
      <c r="L50" s="3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68">
        <f t="shared" si="7"/>
        <v>0</v>
      </c>
    </row>
    <row r="51" spans="1:30" x14ac:dyDescent="0.2">
      <c r="A51" s="67" t="s">
        <v>82</v>
      </c>
      <c r="B51" s="2">
        <v>45</v>
      </c>
      <c r="C51" s="2">
        <v>0</v>
      </c>
      <c r="D51" s="67">
        <f t="shared" si="2"/>
        <v>45</v>
      </c>
      <c r="E51" s="112"/>
      <c r="F51" s="113"/>
      <c r="G51" s="108">
        <f t="shared" si="6"/>
        <v>0</v>
      </c>
      <c r="H51" s="28"/>
      <c r="I51" s="29"/>
      <c r="J51" s="30"/>
      <c r="K51" s="31"/>
      <c r="L51" s="3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68">
        <f t="shared" si="7"/>
        <v>0</v>
      </c>
    </row>
    <row r="52" spans="1:30" x14ac:dyDescent="0.2">
      <c r="A52" s="67" t="s">
        <v>41</v>
      </c>
      <c r="B52" s="2">
        <v>10</v>
      </c>
      <c r="C52" s="2">
        <v>0</v>
      </c>
      <c r="D52" s="67">
        <f t="shared" si="2"/>
        <v>10</v>
      </c>
      <c r="E52" s="112"/>
      <c r="F52" s="113"/>
      <c r="G52" s="108">
        <f t="shared" si="6"/>
        <v>0</v>
      </c>
      <c r="H52" s="28"/>
      <c r="I52" s="29"/>
      <c r="J52" s="30"/>
      <c r="K52" s="31"/>
      <c r="L52" s="3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68">
        <f t="shared" si="7"/>
        <v>0</v>
      </c>
    </row>
    <row r="53" spans="1:30" x14ac:dyDescent="0.2">
      <c r="A53" s="67" t="s">
        <v>42</v>
      </c>
      <c r="B53" s="2">
        <v>50</v>
      </c>
      <c r="C53" s="2">
        <v>0</v>
      </c>
      <c r="D53" s="67">
        <f t="shared" si="2"/>
        <v>50</v>
      </c>
      <c r="E53" s="112"/>
      <c r="F53" s="113"/>
      <c r="G53" s="108">
        <f t="shared" si="6"/>
        <v>0</v>
      </c>
      <c r="H53" s="28"/>
      <c r="I53" s="29"/>
      <c r="J53" s="30"/>
      <c r="K53" s="31"/>
      <c r="L53" s="3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8">
        <f t="shared" si="7"/>
        <v>0</v>
      </c>
    </row>
    <row r="54" spans="1:30" x14ac:dyDescent="0.2">
      <c r="A54" s="67" t="s">
        <v>84</v>
      </c>
      <c r="B54" s="2">
        <v>25</v>
      </c>
      <c r="C54" s="2">
        <v>0</v>
      </c>
      <c r="D54" s="67">
        <f t="shared" si="2"/>
        <v>25</v>
      </c>
      <c r="E54" s="112"/>
      <c r="F54" s="113"/>
      <c r="G54" s="108">
        <f t="shared" si="6"/>
        <v>0</v>
      </c>
      <c r="H54" s="28"/>
      <c r="I54" s="29"/>
      <c r="J54" s="30"/>
      <c r="K54" s="31"/>
      <c r="L54" s="3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68">
        <f t="shared" si="7"/>
        <v>0</v>
      </c>
    </row>
    <row r="55" spans="1:30" x14ac:dyDescent="0.2">
      <c r="A55" s="67" t="s">
        <v>27</v>
      </c>
      <c r="B55" s="2">
        <v>30</v>
      </c>
      <c r="C55" s="2">
        <v>0</v>
      </c>
      <c r="D55" s="67">
        <f t="shared" si="2"/>
        <v>30</v>
      </c>
      <c r="E55" s="112"/>
      <c r="F55" s="113"/>
      <c r="G55" s="108">
        <f t="shared" si="6"/>
        <v>0</v>
      </c>
      <c r="H55" s="28"/>
      <c r="I55" s="29"/>
      <c r="J55" s="30"/>
      <c r="K55" s="31"/>
      <c r="L55" s="3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68">
        <f t="shared" si="7"/>
        <v>0</v>
      </c>
    </row>
    <row r="56" spans="1:30" x14ac:dyDescent="0.2">
      <c r="A56" s="67" t="s">
        <v>43</v>
      </c>
      <c r="B56" s="2">
        <v>25</v>
      </c>
      <c r="C56" s="2">
        <v>0</v>
      </c>
      <c r="D56" s="67">
        <f t="shared" si="2"/>
        <v>25</v>
      </c>
      <c r="E56" s="112"/>
      <c r="F56" s="113"/>
      <c r="G56" s="108">
        <f t="shared" si="6"/>
        <v>0</v>
      </c>
      <c r="H56" s="28"/>
      <c r="I56" s="29"/>
      <c r="J56" s="30"/>
      <c r="K56" s="31"/>
      <c r="L56" s="3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8">
        <f t="shared" si="7"/>
        <v>0</v>
      </c>
    </row>
    <row r="57" spans="1:30" x14ac:dyDescent="0.2">
      <c r="A57" s="67" t="s">
        <v>83</v>
      </c>
      <c r="B57" s="2">
        <v>30</v>
      </c>
      <c r="C57" s="2">
        <v>0</v>
      </c>
      <c r="D57" s="67">
        <f t="shared" si="2"/>
        <v>30</v>
      </c>
      <c r="E57" s="112"/>
      <c r="F57" s="113"/>
      <c r="G57" s="108">
        <f t="shared" si="6"/>
        <v>0</v>
      </c>
      <c r="H57" s="28"/>
      <c r="I57" s="29"/>
      <c r="J57" s="30"/>
      <c r="K57" s="31"/>
      <c r="L57" s="3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68">
        <f t="shared" si="7"/>
        <v>0</v>
      </c>
    </row>
    <row r="58" spans="1:30" x14ac:dyDescent="0.2">
      <c r="A58" s="67" t="s">
        <v>44</v>
      </c>
      <c r="B58" s="2">
        <v>25</v>
      </c>
      <c r="C58" s="2">
        <v>0</v>
      </c>
      <c r="D58" s="67">
        <f t="shared" si="2"/>
        <v>25</v>
      </c>
      <c r="E58" s="112"/>
      <c r="F58" s="113"/>
      <c r="G58" s="108">
        <f t="shared" si="6"/>
        <v>0</v>
      </c>
      <c r="H58" s="28"/>
      <c r="I58" s="29"/>
      <c r="J58" s="30"/>
      <c r="K58" s="31"/>
      <c r="L58" s="3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8">
        <f t="shared" si="7"/>
        <v>0</v>
      </c>
    </row>
    <row r="59" spans="1:30" x14ac:dyDescent="0.2">
      <c r="A59" s="67" t="s">
        <v>176</v>
      </c>
      <c r="B59" s="2">
        <v>20</v>
      </c>
      <c r="C59" s="2">
        <v>0</v>
      </c>
      <c r="D59" s="67">
        <f t="shared" si="2"/>
        <v>20</v>
      </c>
      <c r="E59" s="112"/>
      <c r="F59" s="113"/>
      <c r="G59" s="108">
        <f t="shared" si="6"/>
        <v>0</v>
      </c>
      <c r="H59" s="28"/>
      <c r="I59" s="29"/>
      <c r="J59" s="30"/>
      <c r="K59" s="31"/>
      <c r="L59" s="3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68">
        <f t="shared" si="7"/>
        <v>0</v>
      </c>
    </row>
    <row r="60" spans="1:30" x14ac:dyDescent="0.2">
      <c r="A60" s="67" t="s">
        <v>63</v>
      </c>
      <c r="B60" s="2">
        <v>50</v>
      </c>
      <c r="C60" s="2">
        <v>0</v>
      </c>
      <c r="D60" s="67">
        <f t="shared" ref="D60" si="8">B60-C60</f>
        <v>50</v>
      </c>
      <c r="E60" s="112"/>
      <c r="F60" s="113"/>
      <c r="G60" s="108">
        <f t="shared" si="6"/>
        <v>0</v>
      </c>
      <c r="H60" s="28"/>
      <c r="I60" s="29"/>
      <c r="J60" s="30"/>
      <c r="K60" s="31"/>
      <c r="L60" s="3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68">
        <f t="shared" ref="AD60" si="9">SUM(I60:AC60)</f>
        <v>0</v>
      </c>
    </row>
    <row r="61" spans="1:30" s="39" customFormat="1" x14ac:dyDescent="0.2">
      <c r="A61" s="69" t="s">
        <v>70</v>
      </c>
      <c r="B61" s="5"/>
      <c r="C61" s="5"/>
      <c r="D61" s="5"/>
      <c r="E61" s="114"/>
      <c r="F61" s="115"/>
      <c r="G61" s="109">
        <f t="shared" si="6"/>
        <v>0</v>
      </c>
      <c r="H61" s="34"/>
      <c r="I61" s="35"/>
      <c r="J61" s="36"/>
      <c r="K61" s="37"/>
      <c r="L61" s="38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70">
        <f t="shared" si="7"/>
        <v>0</v>
      </c>
    </row>
    <row r="62" spans="1:30" s="39" customFormat="1" x14ac:dyDescent="0.2">
      <c r="A62" s="69" t="s">
        <v>85</v>
      </c>
      <c r="B62" s="5"/>
      <c r="C62" s="5"/>
      <c r="D62" s="5"/>
      <c r="E62" s="114"/>
      <c r="F62" s="115"/>
      <c r="G62" s="109">
        <f t="shared" si="6"/>
        <v>0</v>
      </c>
      <c r="H62" s="34"/>
      <c r="I62" s="35"/>
      <c r="J62" s="36"/>
      <c r="K62" s="37"/>
      <c r="L62" s="38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70">
        <f>SUM(I62:AC62)</f>
        <v>0</v>
      </c>
    </row>
    <row r="63" spans="1:30" s="39" customFormat="1" x14ac:dyDescent="0.2">
      <c r="A63" s="69" t="s">
        <v>71</v>
      </c>
      <c r="B63" s="5"/>
      <c r="C63" s="5"/>
      <c r="D63" s="5"/>
      <c r="E63" s="114"/>
      <c r="F63" s="115"/>
      <c r="G63" s="109">
        <f t="shared" si="6"/>
        <v>0</v>
      </c>
      <c r="H63" s="34"/>
      <c r="I63" s="35"/>
      <c r="J63" s="36"/>
      <c r="K63" s="37"/>
      <c r="L63" s="38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70">
        <f>SUM(I63:AC63)</f>
        <v>0</v>
      </c>
    </row>
    <row r="64" spans="1:30" s="39" customFormat="1" x14ac:dyDescent="0.2">
      <c r="A64" s="69" t="s">
        <v>72</v>
      </c>
      <c r="B64" s="5">
        <v>50</v>
      </c>
      <c r="C64" s="5">
        <v>0</v>
      </c>
      <c r="D64" s="5">
        <f>B64-C64</f>
        <v>50</v>
      </c>
      <c r="E64" s="114"/>
      <c r="F64" s="115"/>
      <c r="G64" s="109">
        <f t="shared" si="6"/>
        <v>0</v>
      </c>
      <c r="H64" s="34"/>
      <c r="I64" s="35"/>
      <c r="J64" s="36"/>
      <c r="K64" s="37"/>
      <c r="L64" s="38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70">
        <f>SUM(I64:AC64)</f>
        <v>0</v>
      </c>
    </row>
    <row r="65" spans="1:30" x14ac:dyDescent="0.2">
      <c r="A65" s="67" t="s">
        <v>86</v>
      </c>
      <c r="B65" s="2">
        <v>25</v>
      </c>
      <c r="C65" s="2">
        <v>0</v>
      </c>
      <c r="D65" s="2">
        <f>B65-C65</f>
        <v>25</v>
      </c>
      <c r="E65" s="112"/>
      <c r="F65" s="113"/>
      <c r="G65" s="108">
        <f t="shared" si="6"/>
        <v>0</v>
      </c>
      <c r="H65" s="28"/>
      <c r="I65" s="29"/>
      <c r="J65" s="30"/>
      <c r="K65" s="31"/>
      <c r="L65" s="3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68">
        <f>SUM(I65:AC65)</f>
        <v>0</v>
      </c>
    </row>
    <row r="66" spans="1:30" x14ac:dyDescent="0.2">
      <c r="A66" s="2"/>
      <c r="B66" s="2"/>
      <c r="C66" s="2"/>
      <c r="D66" s="2"/>
      <c r="E66" s="27"/>
      <c r="F66" s="2"/>
      <c r="G66" s="2"/>
      <c r="H66" s="28"/>
      <c r="I66" s="29"/>
      <c r="J66" s="30"/>
      <c r="K66" s="31"/>
      <c r="L66" s="3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s="40" customFormat="1" ht="11.25" customHeight="1" x14ac:dyDescent="0.2">
      <c r="A67" s="123" t="s">
        <v>181</v>
      </c>
      <c r="B67" s="8"/>
      <c r="C67" s="8"/>
      <c r="D67" s="8"/>
      <c r="E67" s="42"/>
      <c r="F67" s="6"/>
      <c r="G67" s="6"/>
      <c r="H67" s="6"/>
      <c r="I67" s="6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1:30" s="40" customFormat="1" ht="11.25" customHeight="1" x14ac:dyDescent="0.2">
      <c r="A68" s="64" t="s">
        <v>107</v>
      </c>
      <c r="B68" s="9"/>
      <c r="C68" s="9"/>
      <c r="D68" s="9"/>
      <c r="E68" s="44"/>
      <c r="F68" s="7"/>
      <c r="G68" s="7"/>
      <c r="H68" s="7"/>
      <c r="I68" s="7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1:30" s="39" customFormat="1" x14ac:dyDescent="0.2">
      <c r="A69" s="69" t="s">
        <v>60</v>
      </c>
      <c r="B69" s="5">
        <v>50</v>
      </c>
      <c r="C69" s="5">
        <v>0</v>
      </c>
      <c r="D69" s="69">
        <f>B69-C69</f>
        <v>50</v>
      </c>
      <c r="E69" s="114"/>
      <c r="F69" s="115"/>
      <c r="G69" s="109">
        <f t="shared" ref="G69:G83" si="10">E69*F69</f>
        <v>0</v>
      </c>
      <c r="H69" s="34"/>
      <c r="I69" s="35"/>
      <c r="J69" s="36"/>
      <c r="K69" s="37"/>
      <c r="L69" s="38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70">
        <f>SUM(I69:AC69)</f>
        <v>0</v>
      </c>
    </row>
    <row r="70" spans="1:30" x14ac:dyDescent="0.2">
      <c r="A70" s="67" t="s">
        <v>127</v>
      </c>
      <c r="B70" s="2">
        <v>25</v>
      </c>
      <c r="C70" s="2">
        <v>0</v>
      </c>
      <c r="D70" s="67">
        <f t="shared" si="2"/>
        <v>25</v>
      </c>
      <c r="E70" s="112"/>
      <c r="F70" s="113"/>
      <c r="G70" s="108">
        <f t="shared" si="10"/>
        <v>0</v>
      </c>
      <c r="H70" s="28"/>
      <c r="I70" s="29"/>
      <c r="J70" s="30"/>
      <c r="K70" s="31"/>
      <c r="L70" s="32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68">
        <f t="shared" ref="AD70:AD83" si="11">SUM(I70:AC70)</f>
        <v>0</v>
      </c>
    </row>
    <row r="71" spans="1:30" x14ac:dyDescent="0.2">
      <c r="A71" s="67" t="s">
        <v>59</v>
      </c>
      <c r="B71" s="2">
        <v>15</v>
      </c>
      <c r="C71" s="2">
        <v>0</v>
      </c>
      <c r="D71" s="67">
        <f>B71-C71</f>
        <v>15</v>
      </c>
      <c r="E71" s="112"/>
      <c r="F71" s="113"/>
      <c r="G71" s="108">
        <f t="shared" si="10"/>
        <v>0</v>
      </c>
      <c r="H71" s="28"/>
      <c r="I71" s="29"/>
      <c r="J71" s="30"/>
      <c r="K71" s="31"/>
      <c r="L71" s="3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68">
        <f>SUM(I71:AC71)</f>
        <v>0</v>
      </c>
    </row>
    <row r="72" spans="1:30" x14ac:dyDescent="0.2">
      <c r="A72" s="67" t="s">
        <v>87</v>
      </c>
      <c r="B72" s="2">
        <v>30</v>
      </c>
      <c r="C72" s="2">
        <v>0</v>
      </c>
      <c r="D72" s="67">
        <f>B72-C72</f>
        <v>30</v>
      </c>
      <c r="E72" s="112"/>
      <c r="F72" s="113"/>
      <c r="G72" s="108">
        <f t="shared" si="10"/>
        <v>0</v>
      </c>
      <c r="H72" s="28"/>
      <c r="I72" s="29"/>
      <c r="J72" s="30"/>
      <c r="K72" s="31"/>
      <c r="L72" s="3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68">
        <f>SUM(I72:AC72)</f>
        <v>0</v>
      </c>
    </row>
    <row r="73" spans="1:30" x14ac:dyDescent="0.2">
      <c r="A73" s="69" t="s">
        <v>148</v>
      </c>
      <c r="B73" s="2">
        <v>30</v>
      </c>
      <c r="C73" s="2"/>
      <c r="D73" s="67">
        <v>30</v>
      </c>
      <c r="E73" s="112"/>
      <c r="F73" s="113"/>
      <c r="G73" s="108">
        <f>E73*F73</f>
        <v>0</v>
      </c>
      <c r="H73" s="28"/>
      <c r="I73" s="29"/>
      <c r="J73" s="30"/>
      <c r="K73" s="31"/>
      <c r="L73" s="3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68">
        <f>SUM(I73:AC73)</f>
        <v>0</v>
      </c>
    </row>
    <row r="74" spans="1:30" x14ac:dyDescent="0.2">
      <c r="A74" s="67" t="s">
        <v>45</v>
      </c>
      <c r="B74" s="2">
        <v>40</v>
      </c>
      <c r="C74" s="2">
        <v>0</v>
      </c>
      <c r="D74" s="67">
        <f t="shared" si="2"/>
        <v>40</v>
      </c>
      <c r="E74" s="112"/>
      <c r="F74" s="113"/>
      <c r="G74" s="108">
        <f t="shared" si="10"/>
        <v>0</v>
      </c>
      <c r="H74" s="28"/>
      <c r="I74" s="29"/>
      <c r="J74" s="30"/>
      <c r="K74" s="31"/>
      <c r="L74" s="3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68">
        <f t="shared" si="11"/>
        <v>0</v>
      </c>
    </row>
    <row r="75" spans="1:30" x14ac:dyDescent="0.2">
      <c r="A75" s="67" t="s">
        <v>128</v>
      </c>
      <c r="B75" s="2">
        <v>7</v>
      </c>
      <c r="C75" s="2">
        <v>0</v>
      </c>
      <c r="D75" s="67">
        <f t="shared" si="2"/>
        <v>7</v>
      </c>
      <c r="E75" s="112"/>
      <c r="F75" s="113"/>
      <c r="G75" s="108">
        <f t="shared" si="10"/>
        <v>0</v>
      </c>
      <c r="H75" s="28"/>
      <c r="I75" s="29"/>
      <c r="J75" s="30"/>
      <c r="K75" s="31"/>
      <c r="L75" s="3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68">
        <f t="shared" si="11"/>
        <v>0</v>
      </c>
    </row>
    <row r="76" spans="1:30" x14ac:dyDescent="0.2">
      <c r="A76" s="69" t="s">
        <v>157</v>
      </c>
      <c r="B76" s="2">
        <v>30</v>
      </c>
      <c r="C76" s="2">
        <v>0</v>
      </c>
      <c r="D76" s="67">
        <f t="shared" si="2"/>
        <v>30</v>
      </c>
      <c r="E76" s="112"/>
      <c r="F76" s="113"/>
      <c r="G76" s="108">
        <f>E76*F76</f>
        <v>0</v>
      </c>
      <c r="H76" s="28"/>
      <c r="I76" s="29"/>
      <c r="J76" s="30"/>
      <c r="K76" s="31"/>
      <c r="L76" s="3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68">
        <f>SUM(I76:AC76)</f>
        <v>0</v>
      </c>
    </row>
    <row r="77" spans="1:30" x14ac:dyDescent="0.2">
      <c r="A77" s="67" t="s">
        <v>46</v>
      </c>
      <c r="B77" s="2">
        <v>8</v>
      </c>
      <c r="C77" s="2">
        <v>0</v>
      </c>
      <c r="D77" s="67">
        <f t="shared" si="2"/>
        <v>8</v>
      </c>
      <c r="E77" s="112"/>
      <c r="F77" s="113"/>
      <c r="G77" s="108">
        <f t="shared" si="10"/>
        <v>0</v>
      </c>
      <c r="H77" s="28"/>
      <c r="I77" s="29"/>
      <c r="J77" s="30"/>
      <c r="K77" s="31"/>
      <c r="L77" s="3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68">
        <f t="shared" si="11"/>
        <v>0</v>
      </c>
    </row>
    <row r="78" spans="1:30" x14ac:dyDescent="0.2">
      <c r="A78" s="67" t="s">
        <v>61</v>
      </c>
      <c r="B78" s="2">
        <v>7</v>
      </c>
      <c r="C78" s="2">
        <v>0</v>
      </c>
      <c r="D78" s="67">
        <f t="shared" si="2"/>
        <v>7</v>
      </c>
      <c r="E78" s="112"/>
      <c r="F78" s="113"/>
      <c r="G78" s="108">
        <f t="shared" si="10"/>
        <v>0</v>
      </c>
      <c r="H78" s="28"/>
      <c r="I78" s="29"/>
      <c r="J78" s="30"/>
      <c r="K78" s="31"/>
      <c r="L78" s="3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68">
        <f>SUM(I78:AC78)</f>
        <v>0</v>
      </c>
    </row>
    <row r="79" spans="1:30" x14ac:dyDescent="0.2">
      <c r="A79" s="67" t="s">
        <v>62</v>
      </c>
      <c r="B79" s="2">
        <v>15</v>
      </c>
      <c r="C79" s="2">
        <v>0</v>
      </c>
      <c r="D79" s="67">
        <f t="shared" si="2"/>
        <v>15</v>
      </c>
      <c r="E79" s="112"/>
      <c r="F79" s="113"/>
      <c r="G79" s="108">
        <f t="shared" si="10"/>
        <v>0</v>
      </c>
      <c r="H79" s="28"/>
      <c r="I79" s="29"/>
      <c r="J79" s="30"/>
      <c r="K79" s="31"/>
      <c r="L79" s="3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68">
        <f>SUM(I79:AC79)</f>
        <v>0</v>
      </c>
    </row>
    <row r="80" spans="1:30" x14ac:dyDescent="0.2">
      <c r="A80" s="67" t="s">
        <v>88</v>
      </c>
      <c r="B80" s="2">
        <v>20</v>
      </c>
      <c r="C80" s="2">
        <v>0</v>
      </c>
      <c r="D80" s="67">
        <f t="shared" si="2"/>
        <v>20</v>
      </c>
      <c r="E80" s="112"/>
      <c r="F80" s="113"/>
      <c r="G80" s="108">
        <f t="shared" si="10"/>
        <v>0</v>
      </c>
      <c r="H80" s="28"/>
      <c r="I80" s="29"/>
      <c r="J80" s="30"/>
      <c r="K80" s="31"/>
      <c r="L80" s="3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68">
        <f t="shared" si="11"/>
        <v>0</v>
      </c>
    </row>
    <row r="81" spans="1:30" x14ac:dyDescent="0.2">
      <c r="A81" s="69" t="s">
        <v>159</v>
      </c>
      <c r="B81" s="2">
        <v>25</v>
      </c>
      <c r="C81" s="2">
        <v>0</v>
      </c>
      <c r="D81" s="67">
        <f t="shared" si="2"/>
        <v>25</v>
      </c>
      <c r="E81" s="112"/>
      <c r="F81" s="113"/>
      <c r="G81" s="108">
        <f>E81*F81</f>
        <v>0</v>
      </c>
      <c r="H81" s="28"/>
      <c r="I81" s="29"/>
      <c r="J81" s="30"/>
      <c r="K81" s="31"/>
      <c r="L81" s="3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68">
        <f>SUM(I81:AC81)</f>
        <v>0</v>
      </c>
    </row>
    <row r="82" spans="1:30" x14ac:dyDescent="0.2">
      <c r="A82" s="69" t="s">
        <v>169</v>
      </c>
      <c r="B82" s="2">
        <v>25</v>
      </c>
      <c r="C82" s="2">
        <v>0</v>
      </c>
      <c r="D82" s="67">
        <f t="shared" si="2"/>
        <v>25</v>
      </c>
      <c r="E82" s="112"/>
      <c r="F82" s="113"/>
      <c r="G82" s="108">
        <f t="shared" si="10"/>
        <v>0</v>
      </c>
      <c r="H82" s="28"/>
      <c r="I82" s="29"/>
      <c r="J82" s="30"/>
      <c r="K82" s="31"/>
      <c r="L82" s="3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68">
        <f>SUM(I82:AC82)</f>
        <v>0</v>
      </c>
    </row>
    <row r="83" spans="1:30" x14ac:dyDescent="0.2">
      <c r="A83" s="67" t="s">
        <v>53</v>
      </c>
      <c r="B83" s="2">
        <v>0</v>
      </c>
      <c r="C83" s="2">
        <v>0</v>
      </c>
      <c r="D83" s="67">
        <f t="shared" ref="D83" si="12">B83-C83</f>
        <v>0</v>
      </c>
      <c r="E83" s="112"/>
      <c r="F83" s="113"/>
      <c r="G83" s="108">
        <f t="shared" si="10"/>
        <v>0</v>
      </c>
      <c r="H83" s="28"/>
      <c r="I83" s="29"/>
      <c r="J83" s="30"/>
      <c r="K83" s="31"/>
      <c r="L83" s="3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68">
        <f t="shared" si="11"/>
        <v>0</v>
      </c>
    </row>
    <row r="84" spans="1:30" x14ac:dyDescent="0.2">
      <c r="A84" s="10"/>
      <c r="B84" s="10"/>
      <c r="C84" s="10"/>
      <c r="D84" s="10"/>
      <c r="E84" s="45"/>
      <c r="F84" s="10"/>
      <c r="G84" s="10"/>
      <c r="H84" s="18"/>
      <c r="I84" s="46"/>
      <c r="J84" s="47"/>
      <c r="K84" s="48"/>
      <c r="L84" s="49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</row>
    <row r="85" spans="1:30" s="18" customFormat="1" ht="12" customHeight="1" x14ac:dyDescent="0.2">
      <c r="A85" s="123" t="s">
        <v>182</v>
      </c>
      <c r="B85" s="8"/>
      <c r="C85" s="8"/>
      <c r="D85" s="8"/>
      <c r="E85" s="42"/>
      <c r="F85" s="6"/>
      <c r="G85" s="6"/>
      <c r="H85" s="6"/>
      <c r="I85" s="6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1:30" s="21" customFormat="1" ht="12" customHeight="1" x14ac:dyDescent="0.2">
      <c r="A86" s="64" t="s">
        <v>129</v>
      </c>
      <c r="B86" s="9"/>
      <c r="C86" s="9"/>
      <c r="D86" s="9"/>
      <c r="E86" s="44"/>
      <c r="F86" s="7"/>
      <c r="G86" s="7"/>
      <c r="H86" s="7"/>
      <c r="I86" s="7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">
      <c r="A87" s="65" t="s">
        <v>57</v>
      </c>
      <c r="B87" s="22">
        <v>15</v>
      </c>
      <c r="C87" s="22">
        <v>0</v>
      </c>
      <c r="D87" s="65">
        <f>B87-C87</f>
        <v>15</v>
      </c>
      <c r="E87" s="110"/>
      <c r="F87" s="111"/>
      <c r="G87" s="107">
        <f t="shared" ref="G87:G91" si="13">E87*F87</f>
        <v>0</v>
      </c>
      <c r="H87" s="21"/>
      <c r="I87" s="23"/>
      <c r="J87" s="24"/>
      <c r="K87" s="25"/>
      <c r="L87" s="26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66">
        <f>SUM(I87:AC87)</f>
        <v>0</v>
      </c>
    </row>
    <row r="88" spans="1:30" s="39" customFormat="1" x14ac:dyDescent="0.2">
      <c r="A88" s="69" t="s">
        <v>94</v>
      </c>
      <c r="B88" s="5">
        <v>50</v>
      </c>
      <c r="C88" s="5">
        <v>0</v>
      </c>
      <c r="D88" s="5">
        <f>B88-C88</f>
        <v>50</v>
      </c>
      <c r="E88" s="114"/>
      <c r="F88" s="115"/>
      <c r="G88" s="109">
        <f t="shared" si="13"/>
        <v>0</v>
      </c>
      <c r="H88" s="34"/>
      <c r="I88" s="35"/>
      <c r="J88" s="36"/>
      <c r="K88" s="37"/>
      <c r="L88" s="38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70">
        <f>SUM(I88:AC88)</f>
        <v>0</v>
      </c>
    </row>
    <row r="89" spans="1:30" s="39" customFormat="1" x14ac:dyDescent="0.2">
      <c r="A89" s="69" t="s">
        <v>95</v>
      </c>
      <c r="B89" s="5">
        <v>20</v>
      </c>
      <c r="C89" s="5">
        <v>0</v>
      </c>
      <c r="D89" s="5">
        <f>B89-C89</f>
        <v>20</v>
      </c>
      <c r="E89" s="114"/>
      <c r="F89" s="115"/>
      <c r="G89" s="109">
        <f t="shared" si="13"/>
        <v>0</v>
      </c>
      <c r="H89" s="34"/>
      <c r="I89" s="35"/>
      <c r="J89" s="36"/>
      <c r="K89" s="37"/>
      <c r="L89" s="38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70">
        <f>SUM(I89:AC89)</f>
        <v>0</v>
      </c>
    </row>
    <row r="90" spans="1:30" s="39" customFormat="1" x14ac:dyDescent="0.2">
      <c r="A90" s="69" t="s">
        <v>165</v>
      </c>
      <c r="B90" s="5"/>
      <c r="C90" s="5"/>
      <c r="D90" s="5"/>
      <c r="E90" s="114"/>
      <c r="F90" s="115"/>
      <c r="G90" s="109">
        <f>E90*F90</f>
        <v>0</v>
      </c>
      <c r="H90" s="34"/>
      <c r="I90" s="35"/>
      <c r="J90" s="36"/>
      <c r="K90" s="37"/>
      <c r="L90" s="38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70">
        <f>SUM(I90:AC90)</f>
        <v>0</v>
      </c>
    </row>
    <row r="91" spans="1:30" s="39" customFormat="1" x14ac:dyDescent="0.2">
      <c r="A91" s="69" t="s">
        <v>130</v>
      </c>
      <c r="B91" s="5"/>
      <c r="C91" s="5"/>
      <c r="D91" s="5"/>
      <c r="E91" s="114"/>
      <c r="F91" s="115"/>
      <c r="G91" s="109">
        <f t="shared" si="13"/>
        <v>0</v>
      </c>
      <c r="H91" s="34"/>
      <c r="I91" s="35"/>
      <c r="J91" s="36"/>
      <c r="K91" s="37"/>
      <c r="L91" s="38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70">
        <f>SUM(I91:AC91)</f>
        <v>0</v>
      </c>
    </row>
    <row r="92" spans="1:30" s="39" customFormat="1" x14ac:dyDescent="0.2">
      <c r="A92" s="5"/>
      <c r="B92" s="5"/>
      <c r="C92" s="5"/>
      <c r="D92" s="5"/>
      <c r="E92" s="33"/>
      <c r="F92" s="5"/>
      <c r="G92" s="5"/>
      <c r="H92" s="34"/>
      <c r="I92" s="35"/>
      <c r="J92" s="36"/>
      <c r="K92" s="37"/>
      <c r="L92" s="38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s="40" customFormat="1" ht="12" customHeight="1" x14ac:dyDescent="0.2">
      <c r="A93" s="123" t="s">
        <v>183</v>
      </c>
      <c r="B93" s="8"/>
      <c r="C93" s="8"/>
      <c r="D93" s="8"/>
      <c r="E93" s="42"/>
      <c r="F93" s="6"/>
      <c r="G93" s="6"/>
      <c r="H93" s="6"/>
      <c r="I93" s="6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40" customFormat="1" ht="12" customHeight="1" x14ac:dyDescent="0.2">
      <c r="A94" s="71" t="s">
        <v>108</v>
      </c>
      <c r="B94" s="9"/>
      <c r="C94" s="9"/>
      <c r="D94" s="9"/>
      <c r="E94" s="44"/>
      <c r="F94" s="7"/>
      <c r="G94" s="7"/>
      <c r="H94" s="7"/>
      <c r="I94" s="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">
      <c r="A95" s="67" t="s">
        <v>9</v>
      </c>
      <c r="B95" s="2">
        <v>30</v>
      </c>
      <c r="C95" s="2">
        <v>0</v>
      </c>
      <c r="D95" s="67">
        <f>B95-C95</f>
        <v>30</v>
      </c>
      <c r="E95" s="112"/>
      <c r="F95" s="113"/>
      <c r="G95" s="108">
        <f t="shared" ref="G95:G99" si="14">E95*F95</f>
        <v>0</v>
      </c>
      <c r="H95" s="28"/>
      <c r="I95" s="29"/>
      <c r="J95" s="30"/>
      <c r="K95" s="31"/>
      <c r="L95" s="32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68">
        <f t="shared" ref="AD95:AD100" si="15">SUM(I95:AC95)</f>
        <v>0</v>
      </c>
    </row>
    <row r="96" spans="1:30" x14ac:dyDescent="0.2">
      <c r="A96" s="67" t="s">
        <v>10</v>
      </c>
      <c r="B96" s="2">
        <v>25</v>
      </c>
      <c r="C96" s="2">
        <v>0</v>
      </c>
      <c r="D96" s="67">
        <f>B96-C96</f>
        <v>25</v>
      </c>
      <c r="E96" s="112"/>
      <c r="F96" s="113"/>
      <c r="G96" s="108">
        <f t="shared" si="14"/>
        <v>0</v>
      </c>
      <c r="H96" s="28"/>
      <c r="I96" s="29"/>
      <c r="J96" s="30"/>
      <c r="K96" s="31"/>
      <c r="L96" s="3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68">
        <f t="shared" si="15"/>
        <v>0</v>
      </c>
    </row>
    <row r="97" spans="1:30" x14ac:dyDescent="0.2">
      <c r="A97" s="67" t="s">
        <v>64</v>
      </c>
      <c r="B97" s="2">
        <v>15</v>
      </c>
      <c r="C97" s="2">
        <v>0</v>
      </c>
      <c r="D97" s="67">
        <f>B97-C97</f>
        <v>15</v>
      </c>
      <c r="E97" s="112"/>
      <c r="F97" s="113"/>
      <c r="G97" s="108">
        <f t="shared" si="14"/>
        <v>0</v>
      </c>
      <c r="H97" s="28"/>
      <c r="I97" s="29"/>
      <c r="J97" s="30"/>
      <c r="K97" s="31"/>
      <c r="L97" s="3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8">
        <f t="shared" si="15"/>
        <v>0</v>
      </c>
    </row>
    <row r="98" spans="1:30" s="39" customFormat="1" x14ac:dyDescent="0.2">
      <c r="A98" s="69" t="s">
        <v>147</v>
      </c>
      <c r="B98" s="5">
        <v>20</v>
      </c>
      <c r="C98" s="5">
        <v>0</v>
      </c>
      <c r="D98" s="5">
        <f>B98-C98</f>
        <v>20</v>
      </c>
      <c r="E98" s="114"/>
      <c r="F98" s="115"/>
      <c r="G98" s="109">
        <f t="shared" ref="G98" si="16">E98*F98</f>
        <v>0</v>
      </c>
      <c r="H98" s="34"/>
      <c r="I98" s="35"/>
      <c r="J98" s="36"/>
      <c r="K98" s="37"/>
      <c r="L98" s="38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70">
        <f t="shared" si="15"/>
        <v>0</v>
      </c>
    </row>
    <row r="99" spans="1:30" s="39" customFormat="1" x14ac:dyDescent="0.2">
      <c r="A99" s="69" t="s">
        <v>99</v>
      </c>
      <c r="B99" s="5"/>
      <c r="C99" s="5"/>
      <c r="D99" s="5"/>
      <c r="E99" s="114"/>
      <c r="F99" s="115"/>
      <c r="G99" s="109">
        <f t="shared" si="14"/>
        <v>0</v>
      </c>
      <c r="H99" s="34"/>
      <c r="I99" s="35"/>
      <c r="J99" s="36"/>
      <c r="K99" s="37"/>
      <c r="L99" s="38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70">
        <f t="shared" si="15"/>
        <v>0</v>
      </c>
    </row>
    <row r="100" spans="1:30" s="39" customFormat="1" x14ac:dyDescent="0.2">
      <c r="A100" s="5"/>
      <c r="B100" s="5"/>
      <c r="C100" s="5"/>
      <c r="D100" s="5"/>
      <c r="E100" s="33"/>
      <c r="F100" s="5"/>
      <c r="G100" s="5"/>
      <c r="H100" s="34"/>
      <c r="I100" s="35"/>
      <c r="J100" s="36"/>
      <c r="K100" s="37"/>
      <c r="L100" s="38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70">
        <f t="shared" si="15"/>
        <v>0</v>
      </c>
    </row>
    <row r="101" spans="1:30" s="40" customFormat="1" ht="11.25" customHeight="1" x14ac:dyDescent="0.2">
      <c r="A101" s="123" t="s">
        <v>184</v>
      </c>
      <c r="B101" s="8"/>
      <c r="C101" s="8"/>
      <c r="D101" s="8"/>
      <c r="E101" s="42"/>
      <c r="F101" s="6"/>
      <c r="G101" s="6"/>
      <c r="H101" s="6"/>
      <c r="I101" s="6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1:30" s="40" customFormat="1" ht="11.25" customHeight="1" x14ac:dyDescent="0.2">
      <c r="A102" s="64" t="s">
        <v>109</v>
      </c>
      <c r="B102" s="9"/>
      <c r="C102" s="9"/>
      <c r="D102" s="9"/>
      <c r="E102" s="44"/>
      <c r="F102" s="7"/>
      <c r="G102" s="7"/>
      <c r="H102" s="7"/>
      <c r="I102" s="7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</row>
    <row r="103" spans="1:30" s="39" customFormat="1" x14ac:dyDescent="0.2">
      <c r="A103" s="69" t="s">
        <v>115</v>
      </c>
      <c r="B103" s="5">
        <v>15</v>
      </c>
      <c r="C103" s="5">
        <v>0</v>
      </c>
      <c r="D103" s="5">
        <f>B103-C103</f>
        <v>15</v>
      </c>
      <c r="E103" s="114"/>
      <c r="F103" s="115"/>
      <c r="G103" s="109">
        <f t="shared" ref="G103:G108" si="17">E103*F103</f>
        <v>0</v>
      </c>
      <c r="H103" s="34"/>
      <c r="I103" s="35"/>
      <c r="J103" s="36"/>
      <c r="K103" s="37"/>
      <c r="L103" s="38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70">
        <f>SUM(I103:AC103)</f>
        <v>0</v>
      </c>
    </row>
    <row r="104" spans="1:30" s="39" customFormat="1" x14ac:dyDescent="0.2">
      <c r="A104" s="69" t="s">
        <v>116</v>
      </c>
      <c r="B104" s="5">
        <v>30</v>
      </c>
      <c r="C104" s="5">
        <v>0</v>
      </c>
      <c r="D104" s="5">
        <f>B104-C104</f>
        <v>30</v>
      </c>
      <c r="E104" s="114"/>
      <c r="F104" s="115"/>
      <c r="G104" s="109">
        <f t="shared" si="17"/>
        <v>0</v>
      </c>
      <c r="H104" s="34"/>
      <c r="I104" s="35"/>
      <c r="J104" s="36"/>
      <c r="K104" s="37"/>
      <c r="L104" s="38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70">
        <f>SUM(I104:AC104)</f>
        <v>0</v>
      </c>
    </row>
    <row r="105" spans="1:30" s="39" customFormat="1" x14ac:dyDescent="0.2">
      <c r="A105" s="69" t="s">
        <v>131</v>
      </c>
      <c r="B105" s="5">
        <v>50</v>
      </c>
      <c r="C105" s="5">
        <v>0</v>
      </c>
      <c r="D105" s="5">
        <f>B105-C105</f>
        <v>50</v>
      </c>
      <c r="E105" s="114"/>
      <c r="F105" s="115"/>
      <c r="G105" s="109">
        <f t="shared" si="17"/>
        <v>0</v>
      </c>
      <c r="H105" s="34"/>
      <c r="I105" s="35"/>
      <c r="J105" s="36"/>
      <c r="K105" s="37"/>
      <c r="L105" s="38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70">
        <f>SUM(I105:AC105)</f>
        <v>0</v>
      </c>
    </row>
    <row r="106" spans="1:30" s="39" customFormat="1" x14ac:dyDescent="0.2">
      <c r="A106" s="69" t="s">
        <v>132</v>
      </c>
      <c r="B106" s="5">
        <v>10</v>
      </c>
      <c r="C106" s="5">
        <v>0</v>
      </c>
      <c r="D106" s="69">
        <f>B106-C106</f>
        <v>10</v>
      </c>
      <c r="E106" s="114"/>
      <c r="F106" s="115"/>
      <c r="G106" s="109">
        <f t="shared" si="17"/>
        <v>0</v>
      </c>
      <c r="H106" s="34"/>
      <c r="I106" s="35"/>
      <c r="J106" s="36"/>
      <c r="K106" s="37"/>
      <c r="L106" s="38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70">
        <f>SUM(I106:AC106)</f>
        <v>0</v>
      </c>
    </row>
    <row r="107" spans="1:30" s="39" customFormat="1" x14ac:dyDescent="0.2">
      <c r="A107" s="69" t="s">
        <v>96</v>
      </c>
      <c r="B107" s="5">
        <v>10</v>
      </c>
      <c r="C107" s="5">
        <v>0</v>
      </c>
      <c r="D107" s="5">
        <f>B107-C107</f>
        <v>10</v>
      </c>
      <c r="E107" s="114"/>
      <c r="F107" s="115"/>
      <c r="G107" s="109">
        <f t="shared" si="17"/>
        <v>0</v>
      </c>
      <c r="H107" s="34"/>
      <c r="I107" s="35"/>
      <c r="J107" s="36"/>
      <c r="K107" s="37"/>
      <c r="L107" s="38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70">
        <f t="shared" ref="AD107:AD108" si="18">SUM(I107:AC107)</f>
        <v>0</v>
      </c>
    </row>
    <row r="108" spans="1:30" s="39" customFormat="1" x14ac:dyDescent="0.2">
      <c r="A108" s="69" t="s">
        <v>100</v>
      </c>
      <c r="B108" s="5"/>
      <c r="C108" s="5"/>
      <c r="D108" s="5"/>
      <c r="E108" s="114"/>
      <c r="F108" s="115"/>
      <c r="G108" s="109">
        <f t="shared" si="17"/>
        <v>0</v>
      </c>
      <c r="H108" s="34"/>
      <c r="I108" s="35"/>
      <c r="J108" s="36"/>
      <c r="K108" s="37"/>
      <c r="L108" s="38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70">
        <f t="shared" si="18"/>
        <v>0</v>
      </c>
    </row>
    <row r="109" spans="1:30" s="39" customFormat="1" x14ac:dyDescent="0.2">
      <c r="A109" s="5"/>
      <c r="B109" s="5"/>
      <c r="C109" s="5"/>
      <c r="D109" s="5"/>
      <c r="E109" s="33"/>
      <c r="F109" s="5"/>
      <c r="G109" s="5"/>
      <c r="H109" s="34"/>
      <c r="I109" s="35"/>
      <c r="J109" s="36"/>
      <c r="K109" s="37"/>
      <c r="L109" s="38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</row>
    <row r="110" spans="1:30" s="40" customFormat="1" ht="11.25" customHeight="1" x14ac:dyDescent="0.2">
      <c r="A110" s="123" t="s">
        <v>185</v>
      </c>
      <c r="B110" s="8"/>
      <c r="C110" s="8"/>
      <c r="D110" s="8"/>
      <c r="E110" s="42"/>
      <c r="F110" s="6"/>
      <c r="G110" s="6"/>
      <c r="H110" s="6"/>
      <c r="I110" s="6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1:30" s="40" customFormat="1" ht="11.25" customHeight="1" x14ac:dyDescent="0.2">
      <c r="A111" s="64" t="s">
        <v>110</v>
      </c>
      <c r="B111" s="9"/>
      <c r="C111" s="9"/>
      <c r="D111" s="9"/>
      <c r="E111" s="44"/>
      <c r="F111" s="7"/>
      <c r="G111" s="7"/>
      <c r="H111" s="7"/>
      <c r="I111" s="7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</row>
    <row r="112" spans="1:30" s="39" customFormat="1" x14ac:dyDescent="0.2">
      <c r="A112" s="69" t="s">
        <v>133</v>
      </c>
      <c r="B112" s="5">
        <v>30</v>
      </c>
      <c r="C112" s="5">
        <v>0</v>
      </c>
      <c r="D112" s="5">
        <f>B112-C112</f>
        <v>30</v>
      </c>
      <c r="E112" s="114"/>
      <c r="F112" s="115"/>
      <c r="G112" s="109">
        <f t="shared" ref="G112:G114" si="19">E112*F112</f>
        <v>0</v>
      </c>
      <c r="H112" s="34"/>
      <c r="I112" s="35"/>
      <c r="J112" s="36"/>
      <c r="K112" s="37"/>
      <c r="L112" s="38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70">
        <f>SUM(I112:AC112)</f>
        <v>0</v>
      </c>
    </row>
    <row r="113" spans="1:30" s="39" customFormat="1" x14ac:dyDescent="0.2">
      <c r="A113" s="69" t="s">
        <v>134</v>
      </c>
      <c r="B113" s="5">
        <v>15</v>
      </c>
      <c r="C113" s="5">
        <v>0</v>
      </c>
      <c r="D113" s="5">
        <f>B113-C113</f>
        <v>15</v>
      </c>
      <c r="E113" s="114"/>
      <c r="F113" s="115"/>
      <c r="G113" s="109">
        <f t="shared" si="19"/>
        <v>0</v>
      </c>
      <c r="H113" s="34"/>
      <c r="I113" s="35"/>
      <c r="J113" s="36"/>
      <c r="K113" s="37"/>
      <c r="L113" s="38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70">
        <f>SUM(I113:AC113)</f>
        <v>0</v>
      </c>
    </row>
    <row r="114" spans="1:30" s="39" customFormat="1" x14ac:dyDescent="0.2">
      <c r="A114" s="69" t="s">
        <v>101</v>
      </c>
      <c r="B114" s="5"/>
      <c r="C114" s="5"/>
      <c r="D114" s="5"/>
      <c r="E114" s="114"/>
      <c r="F114" s="115"/>
      <c r="G114" s="109">
        <f t="shared" si="19"/>
        <v>0</v>
      </c>
      <c r="H114" s="34"/>
      <c r="I114" s="35"/>
      <c r="J114" s="36"/>
      <c r="K114" s="37"/>
      <c r="L114" s="38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70">
        <f>SUM(I114:AC114)</f>
        <v>0</v>
      </c>
    </row>
    <row r="115" spans="1:30" s="39" customFormat="1" x14ac:dyDescent="0.2">
      <c r="A115" s="5"/>
      <c r="B115" s="5"/>
      <c r="C115" s="5"/>
      <c r="D115" s="5"/>
      <c r="E115" s="33"/>
      <c r="F115" s="5"/>
      <c r="G115" s="5"/>
      <c r="H115" s="34"/>
      <c r="I115" s="35"/>
      <c r="J115" s="36"/>
      <c r="K115" s="37"/>
      <c r="L115" s="38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</row>
    <row r="116" spans="1:30" s="40" customFormat="1" ht="11.25" customHeight="1" x14ac:dyDescent="0.2">
      <c r="A116" s="123" t="s">
        <v>186</v>
      </c>
      <c r="B116" s="8"/>
      <c r="C116" s="8"/>
      <c r="D116" s="8"/>
      <c r="E116" s="42"/>
      <c r="F116" s="6"/>
      <c r="G116" s="6"/>
      <c r="H116" s="6"/>
      <c r="I116" s="6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1:30" s="40" customFormat="1" ht="11.25" customHeight="1" x14ac:dyDescent="0.2">
      <c r="A117" s="64" t="s">
        <v>111</v>
      </c>
      <c r="B117" s="9"/>
      <c r="C117" s="9"/>
      <c r="D117" s="9"/>
      <c r="E117" s="44"/>
      <c r="F117" s="7"/>
      <c r="G117" s="7"/>
      <c r="H117" s="7"/>
      <c r="I117" s="7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</row>
    <row r="118" spans="1:30" s="39" customFormat="1" x14ac:dyDescent="0.2">
      <c r="A118" s="69" t="s">
        <v>96</v>
      </c>
      <c r="B118" s="5">
        <v>10</v>
      </c>
      <c r="C118" s="5">
        <v>0</v>
      </c>
      <c r="D118" s="5">
        <f>B118-C118</f>
        <v>10</v>
      </c>
      <c r="E118" s="114"/>
      <c r="F118" s="115"/>
      <c r="G118" s="109">
        <f t="shared" ref="G118:G119" si="20">E118*F118</f>
        <v>0</v>
      </c>
      <c r="H118" s="34"/>
      <c r="I118" s="35"/>
      <c r="J118" s="36"/>
      <c r="K118" s="37"/>
      <c r="L118" s="38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70">
        <f t="shared" ref="AD118:AD119" si="21">SUM(I118:AC118)</f>
        <v>0</v>
      </c>
    </row>
    <row r="119" spans="1:30" s="39" customFormat="1" x14ac:dyDescent="0.2">
      <c r="A119" s="69" t="s">
        <v>135</v>
      </c>
      <c r="B119" s="5">
        <v>50</v>
      </c>
      <c r="C119" s="5">
        <v>0</v>
      </c>
      <c r="D119" s="5">
        <f>B119-C119</f>
        <v>50</v>
      </c>
      <c r="E119" s="114"/>
      <c r="F119" s="115"/>
      <c r="G119" s="109">
        <f t="shared" si="20"/>
        <v>0</v>
      </c>
      <c r="H119" s="34"/>
      <c r="I119" s="35"/>
      <c r="J119" s="36"/>
      <c r="K119" s="37"/>
      <c r="L119" s="38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70">
        <f t="shared" si="21"/>
        <v>0</v>
      </c>
    </row>
    <row r="120" spans="1:30" s="39" customFormat="1" x14ac:dyDescent="0.2">
      <c r="A120" s="5"/>
      <c r="B120" s="5"/>
      <c r="C120" s="5"/>
      <c r="D120" s="5"/>
      <c r="E120" s="33"/>
      <c r="F120" s="5"/>
      <c r="G120" s="5"/>
      <c r="H120" s="34"/>
      <c r="I120" s="35"/>
      <c r="J120" s="36"/>
      <c r="K120" s="37"/>
      <c r="L120" s="38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</row>
    <row r="121" spans="1:30" s="40" customFormat="1" ht="11.25" customHeight="1" x14ac:dyDescent="0.2">
      <c r="A121" s="123" t="s">
        <v>187</v>
      </c>
      <c r="B121" s="8"/>
      <c r="C121" s="8"/>
      <c r="D121" s="8"/>
      <c r="E121" s="42"/>
      <c r="F121" s="6"/>
      <c r="G121" s="6"/>
      <c r="H121" s="6"/>
      <c r="I121" s="6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</row>
    <row r="122" spans="1:30" s="40" customFormat="1" ht="11.25" customHeight="1" x14ac:dyDescent="0.2">
      <c r="A122" s="64" t="s">
        <v>112</v>
      </c>
      <c r="B122" s="9"/>
      <c r="C122" s="9"/>
      <c r="D122" s="9"/>
      <c r="E122" s="44"/>
      <c r="F122" s="7"/>
      <c r="G122" s="7"/>
      <c r="H122" s="7"/>
      <c r="I122" s="7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spans="1:30" s="39" customFormat="1" x14ac:dyDescent="0.2">
      <c r="A123" s="69" t="s">
        <v>102</v>
      </c>
      <c r="B123" s="5"/>
      <c r="C123" s="5"/>
      <c r="D123" s="5"/>
      <c r="E123" s="114"/>
      <c r="F123" s="115"/>
      <c r="G123" s="109">
        <f t="shared" ref="G123:G128" si="22">E123*F123</f>
        <v>0</v>
      </c>
      <c r="H123" s="34"/>
      <c r="I123" s="35"/>
      <c r="J123" s="36"/>
      <c r="K123" s="37"/>
      <c r="L123" s="38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70">
        <f t="shared" ref="AD123:AD128" si="23">SUM(I123:AC123)</f>
        <v>0</v>
      </c>
    </row>
    <row r="124" spans="1:30" s="39" customFormat="1" x14ac:dyDescent="0.2">
      <c r="A124" s="69" t="s">
        <v>136</v>
      </c>
      <c r="B124" s="5"/>
      <c r="C124" s="5"/>
      <c r="D124" s="5"/>
      <c r="E124" s="114"/>
      <c r="F124" s="115"/>
      <c r="G124" s="109">
        <f t="shared" si="22"/>
        <v>0</v>
      </c>
      <c r="H124" s="34"/>
      <c r="I124" s="35"/>
      <c r="J124" s="36"/>
      <c r="K124" s="37"/>
      <c r="L124" s="38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70">
        <f t="shared" si="23"/>
        <v>0</v>
      </c>
    </row>
    <row r="125" spans="1:30" s="39" customFormat="1" x14ac:dyDescent="0.2">
      <c r="A125" s="69" t="s">
        <v>137</v>
      </c>
      <c r="B125" s="5"/>
      <c r="C125" s="5"/>
      <c r="D125" s="5"/>
      <c r="E125" s="114"/>
      <c r="F125" s="115"/>
      <c r="G125" s="109">
        <f t="shared" si="22"/>
        <v>0</v>
      </c>
      <c r="H125" s="34"/>
      <c r="I125" s="35"/>
      <c r="J125" s="36"/>
      <c r="K125" s="37"/>
      <c r="L125" s="38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70">
        <f t="shared" si="23"/>
        <v>0</v>
      </c>
    </row>
    <row r="126" spans="1:30" s="39" customFormat="1" x14ac:dyDescent="0.2">
      <c r="A126" s="69" t="s">
        <v>103</v>
      </c>
      <c r="B126" s="5"/>
      <c r="C126" s="5"/>
      <c r="D126" s="5"/>
      <c r="E126" s="114"/>
      <c r="F126" s="115"/>
      <c r="G126" s="109">
        <f t="shared" si="22"/>
        <v>0</v>
      </c>
      <c r="H126" s="34"/>
      <c r="I126" s="35"/>
      <c r="J126" s="36"/>
      <c r="K126" s="37"/>
      <c r="L126" s="38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70">
        <f t="shared" si="23"/>
        <v>0</v>
      </c>
    </row>
    <row r="127" spans="1:30" s="39" customFormat="1" ht="20.399999999999999" x14ac:dyDescent="0.2">
      <c r="A127" s="124" t="s">
        <v>164</v>
      </c>
      <c r="B127" s="5"/>
      <c r="C127" s="5"/>
      <c r="D127" s="5"/>
      <c r="E127" s="114"/>
      <c r="F127" s="115"/>
      <c r="G127" s="109">
        <f>E127*F127</f>
        <v>0</v>
      </c>
      <c r="H127" s="34"/>
      <c r="I127" s="35"/>
      <c r="J127" s="36"/>
      <c r="K127" s="37"/>
      <c r="L127" s="38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70">
        <f>SUM(I127:AC127)</f>
        <v>0</v>
      </c>
    </row>
    <row r="128" spans="1:30" s="39" customFormat="1" x14ac:dyDescent="0.2">
      <c r="A128" s="69" t="s">
        <v>138</v>
      </c>
      <c r="B128" s="5"/>
      <c r="C128" s="5"/>
      <c r="D128" s="5"/>
      <c r="E128" s="114"/>
      <c r="F128" s="115"/>
      <c r="G128" s="109">
        <f t="shared" si="22"/>
        <v>0</v>
      </c>
      <c r="H128" s="34"/>
      <c r="I128" s="35"/>
      <c r="J128" s="36"/>
      <c r="K128" s="37"/>
      <c r="L128" s="38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70">
        <f t="shared" si="23"/>
        <v>0</v>
      </c>
    </row>
    <row r="129" spans="1:30" s="39" customFormat="1" x14ac:dyDescent="0.2">
      <c r="A129" s="5"/>
      <c r="B129" s="5"/>
      <c r="C129" s="5"/>
      <c r="D129" s="5"/>
      <c r="E129" s="33"/>
      <c r="F129" s="5"/>
      <c r="G129" s="5"/>
      <c r="H129" s="34"/>
      <c r="I129" s="35"/>
      <c r="J129" s="36"/>
      <c r="K129" s="37"/>
      <c r="L129" s="38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</row>
    <row r="130" spans="1:30" s="40" customFormat="1" ht="11.25" customHeight="1" x14ac:dyDescent="0.2">
      <c r="A130" s="123" t="s">
        <v>188</v>
      </c>
      <c r="B130" s="8"/>
      <c r="C130" s="8"/>
      <c r="D130" s="8"/>
      <c r="E130" s="42"/>
      <c r="F130" s="8"/>
      <c r="G130" s="8"/>
      <c r="H130" s="8"/>
      <c r="I130" s="8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</row>
    <row r="131" spans="1:30" s="40" customFormat="1" ht="11.25" customHeight="1" x14ac:dyDescent="0.2">
      <c r="A131" s="64" t="s">
        <v>113</v>
      </c>
      <c r="B131" s="9"/>
      <c r="C131" s="9"/>
      <c r="D131" s="9"/>
      <c r="E131" s="44"/>
      <c r="F131" s="9"/>
      <c r="G131" s="9"/>
      <c r="H131" s="9"/>
      <c r="I131" s="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spans="1:30" x14ac:dyDescent="0.2">
      <c r="A132" s="67" t="s">
        <v>97</v>
      </c>
      <c r="B132" s="2"/>
      <c r="C132" s="2"/>
      <c r="D132" s="2"/>
      <c r="E132" s="112"/>
      <c r="F132" s="113"/>
      <c r="G132" s="108">
        <f t="shared" ref="G132:G135" si="24">E132*F132</f>
        <v>0</v>
      </c>
      <c r="H132" s="28"/>
      <c r="I132" s="29"/>
      <c r="J132" s="30"/>
      <c r="K132" s="31"/>
      <c r="L132" s="3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68">
        <f t="shared" ref="AD132:AD136" si="25">SUM(I132:AC132)</f>
        <v>0</v>
      </c>
    </row>
    <row r="133" spans="1:30" x14ac:dyDescent="0.2">
      <c r="A133" s="67" t="s">
        <v>55</v>
      </c>
      <c r="B133" s="2"/>
      <c r="C133" s="2"/>
      <c r="D133" s="2"/>
      <c r="E133" s="112"/>
      <c r="F133" s="113"/>
      <c r="G133" s="108">
        <f t="shared" si="24"/>
        <v>0</v>
      </c>
      <c r="H133" s="28"/>
      <c r="I133" s="29"/>
      <c r="J133" s="30"/>
      <c r="K133" s="31"/>
      <c r="L133" s="3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68">
        <f t="shared" si="25"/>
        <v>0</v>
      </c>
    </row>
    <row r="134" spans="1:30" x14ac:dyDescent="0.2">
      <c r="A134" s="69" t="s">
        <v>160</v>
      </c>
      <c r="B134" s="2">
        <v>50</v>
      </c>
      <c r="C134" s="2">
        <v>0</v>
      </c>
      <c r="D134" s="2">
        <f>B134-C134</f>
        <v>50</v>
      </c>
      <c r="E134" s="112"/>
      <c r="F134" s="113"/>
      <c r="G134" s="108">
        <f>E134*F134</f>
        <v>0</v>
      </c>
      <c r="H134" s="28"/>
      <c r="I134" s="29"/>
      <c r="J134" s="30"/>
      <c r="K134" s="31"/>
      <c r="L134" s="3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8">
        <f>SUM(I134:AC134)</f>
        <v>0</v>
      </c>
    </row>
    <row r="135" spans="1:30" x14ac:dyDescent="0.2">
      <c r="A135" s="67" t="s">
        <v>56</v>
      </c>
      <c r="B135" s="2"/>
      <c r="C135" s="2"/>
      <c r="D135" s="2"/>
      <c r="E135" s="112"/>
      <c r="F135" s="113"/>
      <c r="G135" s="108">
        <f t="shared" si="24"/>
        <v>0</v>
      </c>
      <c r="H135" s="28"/>
      <c r="I135" s="29"/>
      <c r="J135" s="30"/>
      <c r="K135" s="31"/>
      <c r="L135" s="3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68">
        <f t="shared" si="25"/>
        <v>0</v>
      </c>
    </row>
    <row r="136" spans="1:30" x14ac:dyDescent="0.2">
      <c r="A136" s="2"/>
      <c r="B136" s="2"/>
      <c r="C136" s="2"/>
      <c r="D136" s="2"/>
      <c r="E136" s="27"/>
      <c r="F136" s="2"/>
      <c r="G136" s="2"/>
      <c r="H136" s="28"/>
      <c r="I136" s="29"/>
      <c r="J136" s="30"/>
      <c r="K136" s="31"/>
      <c r="L136" s="3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8">
        <f t="shared" si="25"/>
        <v>0</v>
      </c>
    </row>
    <row r="137" spans="1:30" s="40" customFormat="1" ht="11.25" customHeight="1" x14ac:dyDescent="0.2">
      <c r="A137" s="123" t="s">
        <v>189</v>
      </c>
      <c r="B137" s="8"/>
      <c r="C137" s="8"/>
      <c r="D137" s="8"/>
      <c r="E137" s="42"/>
      <c r="F137" s="8"/>
      <c r="G137" s="8"/>
      <c r="H137" s="8"/>
      <c r="I137" s="8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</row>
    <row r="138" spans="1:30" s="40" customFormat="1" ht="11.25" customHeight="1" x14ac:dyDescent="0.2">
      <c r="A138" s="71" t="s">
        <v>30</v>
      </c>
      <c r="B138" s="9"/>
      <c r="C138" s="9"/>
      <c r="D138" s="9"/>
      <c r="E138" s="44"/>
      <c r="F138" s="9"/>
      <c r="G138" s="9"/>
      <c r="H138" s="9"/>
      <c r="I138" s="9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1:30" x14ac:dyDescent="0.2">
      <c r="A139" s="67" t="s">
        <v>98</v>
      </c>
      <c r="B139" s="2"/>
      <c r="C139" s="2"/>
      <c r="D139" s="2"/>
      <c r="E139" s="112"/>
      <c r="F139" s="113"/>
      <c r="G139" s="108">
        <f t="shared" ref="G139:G145" si="26">E139*F139</f>
        <v>0</v>
      </c>
      <c r="H139" s="28"/>
      <c r="I139" s="29"/>
      <c r="J139" s="30"/>
      <c r="K139" s="31"/>
      <c r="L139" s="3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68">
        <f t="shared" ref="AD139:AD145" si="27">SUM(I139:AC139)</f>
        <v>0</v>
      </c>
    </row>
    <row r="140" spans="1:30" x14ac:dyDescent="0.2">
      <c r="A140" s="67" t="s">
        <v>139</v>
      </c>
      <c r="B140" s="2"/>
      <c r="C140" s="2"/>
      <c r="D140" s="2"/>
      <c r="E140" s="112"/>
      <c r="F140" s="113"/>
      <c r="G140" s="108">
        <f t="shared" si="26"/>
        <v>0</v>
      </c>
      <c r="H140" s="28"/>
      <c r="I140" s="29"/>
      <c r="J140" s="30"/>
      <c r="K140" s="31"/>
      <c r="L140" s="3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68">
        <f t="shared" si="27"/>
        <v>0</v>
      </c>
    </row>
    <row r="141" spans="1:30" x14ac:dyDescent="0.2">
      <c r="A141" s="69" t="s">
        <v>174</v>
      </c>
      <c r="B141" s="2"/>
      <c r="C141" s="2"/>
      <c r="D141" s="2"/>
      <c r="E141" s="112"/>
      <c r="F141" s="113"/>
      <c r="G141" s="108">
        <f t="shared" si="26"/>
        <v>0</v>
      </c>
      <c r="H141" s="28"/>
      <c r="I141" s="29"/>
      <c r="J141" s="30"/>
      <c r="K141" s="31"/>
      <c r="L141" s="3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8">
        <f t="shared" si="27"/>
        <v>0</v>
      </c>
    </row>
    <row r="142" spans="1:30" x14ac:dyDescent="0.2">
      <c r="A142" s="69" t="s">
        <v>174</v>
      </c>
      <c r="B142" s="2"/>
      <c r="C142" s="2"/>
      <c r="D142" s="2"/>
      <c r="E142" s="112"/>
      <c r="F142" s="113"/>
      <c r="G142" s="108">
        <f>E142*F142</f>
        <v>0</v>
      </c>
      <c r="H142" s="28"/>
      <c r="I142" s="29"/>
      <c r="J142" s="30"/>
      <c r="K142" s="31"/>
      <c r="L142" s="3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68">
        <f>SUM(I142:AC142)</f>
        <v>0</v>
      </c>
    </row>
    <row r="143" spans="1:30" x14ac:dyDescent="0.2">
      <c r="A143" s="69" t="s">
        <v>174</v>
      </c>
      <c r="B143" s="2"/>
      <c r="C143" s="2"/>
      <c r="D143" s="2"/>
      <c r="E143" s="112"/>
      <c r="F143" s="113"/>
      <c r="G143" s="108">
        <f>E143*F143</f>
        <v>0</v>
      </c>
      <c r="H143" s="28"/>
      <c r="I143" s="29"/>
      <c r="J143" s="30"/>
      <c r="K143" s="31"/>
      <c r="L143" s="3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68">
        <f>SUM(I143:AC143)</f>
        <v>0</v>
      </c>
    </row>
    <row r="144" spans="1:30" x14ac:dyDescent="0.2">
      <c r="A144" s="69" t="s">
        <v>174</v>
      </c>
      <c r="B144" s="2"/>
      <c r="C144" s="2"/>
      <c r="D144" s="2"/>
      <c r="E144" s="112"/>
      <c r="F144" s="113"/>
      <c r="G144" s="108">
        <f>E144*F144</f>
        <v>0</v>
      </c>
      <c r="H144" s="28"/>
      <c r="I144" s="29"/>
      <c r="J144" s="30"/>
      <c r="K144" s="31"/>
      <c r="L144" s="3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68">
        <f>SUM(I144:AC144)</f>
        <v>0</v>
      </c>
    </row>
    <row r="145" spans="1:30" x14ac:dyDescent="0.2">
      <c r="A145" s="67" t="s">
        <v>30</v>
      </c>
      <c r="B145" s="2"/>
      <c r="C145" s="2"/>
      <c r="D145" s="2"/>
      <c r="E145" s="112"/>
      <c r="F145" s="113"/>
      <c r="G145" s="108">
        <f t="shared" si="26"/>
        <v>0</v>
      </c>
      <c r="H145" s="28"/>
      <c r="I145" s="29"/>
      <c r="J145" s="30"/>
      <c r="K145" s="31"/>
      <c r="L145" s="3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68">
        <f t="shared" si="27"/>
        <v>0</v>
      </c>
    </row>
    <row r="146" spans="1:30" x14ac:dyDescent="0.2">
      <c r="A146" s="2"/>
      <c r="B146" s="2"/>
      <c r="C146" s="2"/>
      <c r="D146" s="2"/>
      <c r="E146" s="27"/>
      <c r="F146" s="2"/>
      <c r="G146" s="2"/>
      <c r="H146" s="28"/>
      <c r="I146" s="29"/>
      <c r="J146" s="30"/>
      <c r="K146" s="31"/>
      <c r="L146" s="3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1:30" s="40" customFormat="1" ht="11.25" customHeight="1" x14ac:dyDescent="0.2">
      <c r="A147" s="123" t="s">
        <v>190</v>
      </c>
      <c r="B147" s="8"/>
      <c r="C147" s="8"/>
      <c r="D147" s="8"/>
      <c r="E147" s="42"/>
      <c r="F147" s="6"/>
      <c r="G147" s="6"/>
      <c r="H147" s="6"/>
      <c r="I147" s="6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</row>
    <row r="148" spans="1:30" s="40" customFormat="1" ht="11.25" customHeight="1" x14ac:dyDescent="0.2">
      <c r="A148" s="64" t="s">
        <v>114</v>
      </c>
      <c r="B148" s="9"/>
      <c r="C148" s="9"/>
      <c r="D148" s="9"/>
      <c r="E148" s="44"/>
      <c r="F148" s="7"/>
      <c r="G148" s="7"/>
      <c r="H148" s="7"/>
      <c r="I148" s="7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spans="1:30" s="40" customFormat="1" ht="11.25" customHeight="1" x14ac:dyDescent="0.2">
      <c r="A149" s="64"/>
      <c r="B149" s="9"/>
      <c r="C149" s="9"/>
      <c r="D149" s="9"/>
      <c r="E149" s="44"/>
      <c r="F149" s="7"/>
      <c r="G149" s="7"/>
      <c r="H149" s="7"/>
      <c r="I149" s="7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</row>
    <row r="150" spans="1:30" x14ac:dyDescent="0.2">
      <c r="A150" s="67" t="s">
        <v>89</v>
      </c>
      <c r="B150" s="2">
        <v>20</v>
      </c>
      <c r="C150" s="2">
        <v>0</v>
      </c>
      <c r="D150" s="67">
        <f t="shared" ref="D150:D161" si="28">B150-C150</f>
        <v>20</v>
      </c>
      <c r="E150" s="112"/>
      <c r="F150" s="113"/>
      <c r="G150" s="108">
        <f t="shared" ref="G150:G175" si="29">E150*F150</f>
        <v>0</v>
      </c>
      <c r="H150" s="28"/>
      <c r="I150" s="29"/>
      <c r="J150" s="30"/>
      <c r="K150" s="31"/>
      <c r="L150" s="32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68">
        <f>SUM(I150:AC150)</f>
        <v>0</v>
      </c>
    </row>
    <row r="151" spans="1:30" x14ac:dyDescent="0.2">
      <c r="A151" s="69" t="s">
        <v>170</v>
      </c>
      <c r="B151" s="2">
        <v>20</v>
      </c>
      <c r="C151" s="2">
        <v>0</v>
      </c>
      <c r="D151" s="67">
        <f>B151-C151</f>
        <v>20</v>
      </c>
      <c r="E151" s="112"/>
      <c r="F151" s="113"/>
      <c r="G151" s="108">
        <f>E151*F151</f>
        <v>0</v>
      </c>
      <c r="H151" s="28"/>
      <c r="I151" s="29"/>
      <c r="J151" s="30"/>
      <c r="K151" s="31"/>
      <c r="L151" s="3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68">
        <f>SUM(I151:AC151)</f>
        <v>0</v>
      </c>
    </row>
    <row r="152" spans="1:30" x14ac:dyDescent="0.2">
      <c r="A152" s="69" t="s">
        <v>171</v>
      </c>
      <c r="B152" s="2">
        <v>20</v>
      </c>
      <c r="C152" s="2">
        <v>0</v>
      </c>
      <c r="D152" s="67">
        <f>B152-C152</f>
        <v>20</v>
      </c>
      <c r="E152" s="112"/>
      <c r="F152" s="113"/>
      <c r="G152" s="108">
        <f>E152*F152</f>
        <v>0</v>
      </c>
      <c r="H152" s="28"/>
      <c r="I152" s="29"/>
      <c r="J152" s="30"/>
      <c r="K152" s="31"/>
      <c r="L152" s="3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68">
        <f>SUM(I152:AC152)</f>
        <v>0</v>
      </c>
    </row>
    <row r="153" spans="1:30" x14ac:dyDescent="0.2">
      <c r="A153" s="69" t="s">
        <v>172</v>
      </c>
      <c r="B153" s="2">
        <v>20</v>
      </c>
      <c r="C153" s="2">
        <v>0</v>
      </c>
      <c r="D153" s="67">
        <f>B153-C153</f>
        <v>20</v>
      </c>
      <c r="E153" s="112"/>
      <c r="F153" s="113"/>
      <c r="G153" s="108">
        <f>E153*F153</f>
        <v>0</v>
      </c>
      <c r="H153" s="28"/>
      <c r="I153" s="29"/>
      <c r="J153" s="30"/>
      <c r="K153" s="31"/>
      <c r="L153" s="3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68">
        <f>SUM(I153:AC153)</f>
        <v>0</v>
      </c>
    </row>
    <row r="154" spans="1:30" x14ac:dyDescent="0.2">
      <c r="A154" s="69" t="s">
        <v>173</v>
      </c>
      <c r="B154" s="2">
        <v>20</v>
      </c>
      <c r="C154" s="2">
        <v>0</v>
      </c>
      <c r="D154" s="67">
        <f t="shared" si="28"/>
        <v>20</v>
      </c>
      <c r="E154" s="112"/>
      <c r="F154" s="113"/>
      <c r="G154" s="108">
        <f t="shared" si="29"/>
        <v>0</v>
      </c>
      <c r="H154" s="28"/>
      <c r="I154" s="29"/>
      <c r="J154" s="30"/>
      <c r="K154" s="31"/>
      <c r="L154" s="3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68">
        <f>SUM(I154:AC154)</f>
        <v>0</v>
      </c>
    </row>
    <row r="155" spans="1:30" x14ac:dyDescent="0.2">
      <c r="A155" s="67" t="s">
        <v>22</v>
      </c>
      <c r="B155" s="2">
        <v>7</v>
      </c>
      <c r="C155" s="2">
        <v>0</v>
      </c>
      <c r="D155" s="67">
        <f t="shared" si="28"/>
        <v>7</v>
      </c>
      <c r="E155" s="112"/>
      <c r="F155" s="113"/>
      <c r="G155" s="108">
        <f t="shared" si="29"/>
        <v>0</v>
      </c>
      <c r="H155" s="28"/>
      <c r="I155" s="29"/>
      <c r="J155" s="30"/>
      <c r="K155" s="31"/>
      <c r="L155" s="3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68">
        <f t="shared" ref="AD155:AD173" si="30">SUM(I155:AC155)</f>
        <v>0</v>
      </c>
    </row>
    <row r="156" spans="1:30" x14ac:dyDescent="0.2">
      <c r="A156" s="67" t="s">
        <v>47</v>
      </c>
      <c r="B156" s="2">
        <v>15</v>
      </c>
      <c r="C156" s="2">
        <v>0</v>
      </c>
      <c r="D156" s="67">
        <f t="shared" si="28"/>
        <v>15</v>
      </c>
      <c r="E156" s="112"/>
      <c r="F156" s="113"/>
      <c r="G156" s="108">
        <f t="shared" si="29"/>
        <v>0</v>
      </c>
      <c r="H156" s="28"/>
      <c r="I156" s="29"/>
      <c r="J156" s="30"/>
      <c r="K156" s="31"/>
      <c r="L156" s="3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68">
        <f t="shared" si="30"/>
        <v>0</v>
      </c>
    </row>
    <row r="157" spans="1:30" x14ac:dyDescent="0.2">
      <c r="A157" s="67" t="s">
        <v>46</v>
      </c>
      <c r="B157" s="2">
        <v>8</v>
      </c>
      <c r="C157" s="2">
        <v>0</v>
      </c>
      <c r="D157" s="67">
        <f t="shared" si="28"/>
        <v>8</v>
      </c>
      <c r="E157" s="112"/>
      <c r="F157" s="113"/>
      <c r="G157" s="108">
        <f t="shared" si="29"/>
        <v>0</v>
      </c>
      <c r="H157" s="28"/>
      <c r="I157" s="29"/>
      <c r="J157" s="30"/>
      <c r="K157" s="31"/>
      <c r="L157" s="3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68">
        <f t="shared" si="30"/>
        <v>0</v>
      </c>
    </row>
    <row r="158" spans="1:30" x14ac:dyDescent="0.2">
      <c r="A158" s="67" t="s">
        <v>48</v>
      </c>
      <c r="B158" s="2">
        <v>30</v>
      </c>
      <c r="C158" s="2">
        <v>0</v>
      </c>
      <c r="D158" s="67">
        <f t="shared" si="28"/>
        <v>30</v>
      </c>
      <c r="E158" s="112"/>
      <c r="F158" s="113"/>
      <c r="G158" s="108">
        <f t="shared" si="29"/>
        <v>0</v>
      </c>
      <c r="H158" s="28"/>
      <c r="I158" s="29"/>
      <c r="J158" s="30"/>
      <c r="K158" s="31"/>
      <c r="L158" s="3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68">
        <f t="shared" si="30"/>
        <v>0</v>
      </c>
    </row>
    <row r="159" spans="1:30" x14ac:dyDescent="0.2">
      <c r="A159" s="67" t="s">
        <v>8</v>
      </c>
      <c r="B159" s="2">
        <v>20</v>
      </c>
      <c r="C159" s="2">
        <v>0</v>
      </c>
      <c r="D159" s="67">
        <f t="shared" si="28"/>
        <v>20</v>
      </c>
      <c r="E159" s="112"/>
      <c r="F159" s="113"/>
      <c r="G159" s="108">
        <f t="shared" si="29"/>
        <v>0</v>
      </c>
      <c r="H159" s="28"/>
      <c r="I159" s="29"/>
      <c r="J159" s="30"/>
      <c r="K159" s="31"/>
      <c r="L159" s="3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68">
        <f t="shared" si="30"/>
        <v>0</v>
      </c>
    </row>
    <row r="160" spans="1:30" x14ac:dyDescent="0.2">
      <c r="A160" s="67" t="s">
        <v>90</v>
      </c>
      <c r="B160" s="2">
        <v>10</v>
      </c>
      <c r="C160" s="2">
        <v>0</v>
      </c>
      <c r="D160" s="67">
        <f t="shared" si="28"/>
        <v>10</v>
      </c>
      <c r="E160" s="112"/>
      <c r="F160" s="113"/>
      <c r="G160" s="108">
        <f t="shared" si="29"/>
        <v>0</v>
      </c>
      <c r="H160" s="28"/>
      <c r="I160" s="29"/>
      <c r="J160" s="30"/>
      <c r="K160" s="31"/>
      <c r="L160" s="3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68">
        <f t="shared" si="30"/>
        <v>0</v>
      </c>
    </row>
    <row r="161" spans="1:30" x14ac:dyDescent="0.2">
      <c r="A161" s="67" t="s">
        <v>58</v>
      </c>
      <c r="B161" s="2">
        <v>10</v>
      </c>
      <c r="C161" s="2">
        <v>0</v>
      </c>
      <c r="D161" s="67">
        <f t="shared" si="28"/>
        <v>10</v>
      </c>
      <c r="E161" s="112"/>
      <c r="F161" s="113"/>
      <c r="G161" s="108">
        <f t="shared" si="29"/>
        <v>0</v>
      </c>
      <c r="H161" s="28"/>
      <c r="I161" s="29"/>
      <c r="J161" s="30"/>
      <c r="K161" s="31"/>
      <c r="L161" s="3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68">
        <f t="shared" si="30"/>
        <v>0</v>
      </c>
    </row>
    <row r="162" spans="1:30" x14ac:dyDescent="0.2">
      <c r="A162" s="67" t="s">
        <v>65</v>
      </c>
      <c r="B162" s="2">
        <v>10</v>
      </c>
      <c r="C162" s="2">
        <v>0</v>
      </c>
      <c r="D162" s="67">
        <f t="shared" ref="D162" si="31">B162-C162</f>
        <v>10</v>
      </c>
      <c r="E162" s="112"/>
      <c r="F162" s="113"/>
      <c r="G162" s="108">
        <f t="shared" si="29"/>
        <v>0</v>
      </c>
      <c r="H162" s="28"/>
      <c r="I162" s="29"/>
      <c r="J162" s="30"/>
      <c r="K162" s="31"/>
      <c r="L162" s="3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68">
        <f t="shared" ref="AD162" si="32">SUM(I162:AC162)</f>
        <v>0</v>
      </c>
    </row>
    <row r="163" spans="1:30" x14ac:dyDescent="0.2">
      <c r="A163" s="67" t="s">
        <v>91</v>
      </c>
      <c r="B163" s="2">
        <v>15</v>
      </c>
      <c r="C163" s="2">
        <v>0</v>
      </c>
      <c r="D163" s="67">
        <f>B163-C163</f>
        <v>15</v>
      </c>
      <c r="E163" s="112"/>
      <c r="F163" s="113"/>
      <c r="G163" s="108">
        <f t="shared" si="29"/>
        <v>0</v>
      </c>
      <c r="H163" s="28"/>
      <c r="I163" s="29"/>
      <c r="J163" s="30"/>
      <c r="K163" s="31"/>
      <c r="L163" s="3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68">
        <f t="shared" si="30"/>
        <v>0</v>
      </c>
    </row>
    <row r="164" spans="1:30" x14ac:dyDescent="0.2">
      <c r="A164" s="67" t="s">
        <v>92</v>
      </c>
      <c r="B164" s="2">
        <v>10</v>
      </c>
      <c r="C164" s="2">
        <v>0</v>
      </c>
      <c r="D164" s="67">
        <f t="shared" ref="D164:D165" si="33">B164-C164</f>
        <v>10</v>
      </c>
      <c r="E164" s="112"/>
      <c r="F164" s="113"/>
      <c r="G164" s="108">
        <f t="shared" si="29"/>
        <v>0</v>
      </c>
      <c r="H164" s="28"/>
      <c r="I164" s="29"/>
      <c r="J164" s="30"/>
      <c r="K164" s="31"/>
      <c r="L164" s="3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68">
        <f t="shared" ref="AD164:AD165" si="34">SUM(I164:AC164)</f>
        <v>0</v>
      </c>
    </row>
    <row r="165" spans="1:30" x14ac:dyDescent="0.2">
      <c r="A165" s="67" t="s">
        <v>68</v>
      </c>
      <c r="B165" s="2">
        <v>15</v>
      </c>
      <c r="C165" s="2">
        <v>0</v>
      </c>
      <c r="D165" s="67">
        <f t="shared" si="33"/>
        <v>15</v>
      </c>
      <c r="E165" s="112"/>
      <c r="F165" s="113"/>
      <c r="G165" s="108">
        <f t="shared" si="29"/>
        <v>0</v>
      </c>
      <c r="H165" s="28"/>
      <c r="I165" s="29"/>
      <c r="J165" s="30"/>
      <c r="K165" s="31"/>
      <c r="L165" s="3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68">
        <f t="shared" si="34"/>
        <v>0</v>
      </c>
    </row>
    <row r="166" spans="1:30" x14ac:dyDescent="0.2">
      <c r="A166" s="67" t="s">
        <v>66</v>
      </c>
      <c r="B166" s="2">
        <v>15</v>
      </c>
      <c r="C166" s="2">
        <v>0</v>
      </c>
      <c r="D166" s="67">
        <f t="shared" ref="D166:D167" si="35">B166-C166</f>
        <v>15</v>
      </c>
      <c r="E166" s="112"/>
      <c r="F166" s="113"/>
      <c r="G166" s="108">
        <f t="shared" si="29"/>
        <v>0</v>
      </c>
      <c r="H166" s="28"/>
      <c r="I166" s="29"/>
      <c r="J166" s="30"/>
      <c r="K166" s="31"/>
      <c r="L166" s="3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68">
        <f t="shared" ref="AD166:AD167" si="36">SUM(I166:AC166)</f>
        <v>0</v>
      </c>
    </row>
    <row r="167" spans="1:30" x14ac:dyDescent="0.2">
      <c r="A167" s="67" t="s">
        <v>67</v>
      </c>
      <c r="B167" s="2">
        <v>15</v>
      </c>
      <c r="C167" s="2">
        <v>0</v>
      </c>
      <c r="D167" s="67">
        <f t="shared" si="35"/>
        <v>15</v>
      </c>
      <c r="E167" s="112"/>
      <c r="F167" s="113"/>
      <c r="G167" s="108">
        <f t="shared" si="29"/>
        <v>0</v>
      </c>
      <c r="H167" s="28"/>
      <c r="I167" s="29"/>
      <c r="J167" s="30"/>
      <c r="K167" s="31"/>
      <c r="L167" s="3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68">
        <f t="shared" si="36"/>
        <v>0</v>
      </c>
    </row>
    <row r="168" spans="1:30" x14ac:dyDescent="0.2">
      <c r="A168" s="67" t="s">
        <v>23</v>
      </c>
      <c r="B168" s="2">
        <v>20</v>
      </c>
      <c r="C168" s="2">
        <v>0</v>
      </c>
      <c r="D168" s="67">
        <f t="shared" ref="D168:D174" si="37">B168-C168</f>
        <v>20</v>
      </c>
      <c r="E168" s="112"/>
      <c r="F168" s="113"/>
      <c r="G168" s="108">
        <f t="shared" si="29"/>
        <v>0</v>
      </c>
      <c r="H168" s="28"/>
      <c r="I168" s="29"/>
      <c r="J168" s="30"/>
      <c r="K168" s="31"/>
      <c r="L168" s="3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68">
        <f t="shared" si="30"/>
        <v>0</v>
      </c>
    </row>
    <row r="169" spans="1:30" x14ac:dyDescent="0.2">
      <c r="A169" s="67" t="s">
        <v>49</v>
      </c>
      <c r="B169" s="2">
        <v>10</v>
      </c>
      <c r="C169" s="2">
        <v>0</v>
      </c>
      <c r="D169" s="67">
        <f t="shared" si="37"/>
        <v>10</v>
      </c>
      <c r="E169" s="112"/>
      <c r="F169" s="113"/>
      <c r="G169" s="108">
        <f t="shared" si="29"/>
        <v>0</v>
      </c>
      <c r="H169" s="28"/>
      <c r="I169" s="29"/>
      <c r="J169" s="30"/>
      <c r="K169" s="31"/>
      <c r="L169" s="3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68">
        <f t="shared" si="30"/>
        <v>0</v>
      </c>
    </row>
    <row r="170" spans="1:30" x14ac:dyDescent="0.2">
      <c r="A170" s="67" t="s">
        <v>93</v>
      </c>
      <c r="B170" s="2">
        <v>30</v>
      </c>
      <c r="C170" s="2">
        <v>0</v>
      </c>
      <c r="D170" s="67">
        <f t="shared" si="37"/>
        <v>30</v>
      </c>
      <c r="E170" s="112"/>
      <c r="F170" s="113"/>
      <c r="G170" s="108">
        <f t="shared" si="29"/>
        <v>0</v>
      </c>
      <c r="H170" s="28"/>
      <c r="I170" s="29"/>
      <c r="J170" s="30"/>
      <c r="K170" s="31"/>
      <c r="L170" s="3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68">
        <f t="shared" si="30"/>
        <v>0</v>
      </c>
    </row>
    <row r="171" spans="1:30" x14ac:dyDescent="0.2">
      <c r="A171" s="67" t="s">
        <v>50</v>
      </c>
      <c r="B171" s="2">
        <v>12</v>
      </c>
      <c r="C171" s="2">
        <v>0</v>
      </c>
      <c r="D171" s="67">
        <f t="shared" si="37"/>
        <v>12</v>
      </c>
      <c r="E171" s="112"/>
      <c r="F171" s="113"/>
      <c r="G171" s="108">
        <f t="shared" si="29"/>
        <v>0</v>
      </c>
      <c r="H171" s="28"/>
      <c r="I171" s="29"/>
      <c r="J171" s="30"/>
      <c r="K171" s="31"/>
      <c r="L171" s="3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68">
        <f t="shared" si="30"/>
        <v>0</v>
      </c>
    </row>
    <row r="172" spans="1:30" x14ac:dyDescent="0.2">
      <c r="A172" s="67" t="s">
        <v>24</v>
      </c>
      <c r="B172" s="2">
        <v>7</v>
      </c>
      <c r="C172" s="2">
        <v>0</v>
      </c>
      <c r="D172" s="67">
        <f t="shared" si="37"/>
        <v>7</v>
      </c>
      <c r="E172" s="112"/>
      <c r="F172" s="113"/>
      <c r="G172" s="108">
        <f t="shared" si="29"/>
        <v>0</v>
      </c>
      <c r="H172" s="28"/>
      <c r="I172" s="29"/>
      <c r="J172" s="30"/>
      <c r="K172" s="31"/>
      <c r="L172" s="3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68">
        <f t="shared" si="30"/>
        <v>0</v>
      </c>
    </row>
    <row r="173" spans="1:30" x14ac:dyDescent="0.2">
      <c r="A173" s="67" t="s">
        <v>25</v>
      </c>
      <c r="B173" s="2">
        <v>25</v>
      </c>
      <c r="C173" s="2">
        <v>0</v>
      </c>
      <c r="D173" s="67">
        <f t="shared" si="37"/>
        <v>25</v>
      </c>
      <c r="E173" s="112"/>
      <c r="F173" s="113"/>
      <c r="G173" s="108">
        <f t="shared" si="29"/>
        <v>0</v>
      </c>
      <c r="H173" s="28"/>
      <c r="I173" s="29"/>
      <c r="J173" s="30"/>
      <c r="K173" s="31"/>
      <c r="L173" s="3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68">
        <f t="shared" si="30"/>
        <v>0</v>
      </c>
    </row>
    <row r="174" spans="1:30" x14ac:dyDescent="0.2">
      <c r="A174" s="69" t="s">
        <v>177</v>
      </c>
      <c r="B174" s="2">
        <v>30</v>
      </c>
      <c r="C174" s="2">
        <v>0</v>
      </c>
      <c r="D174" s="67">
        <f t="shared" si="37"/>
        <v>30</v>
      </c>
      <c r="E174" s="112"/>
      <c r="F174" s="113"/>
      <c r="G174" s="108">
        <f>E174*F174</f>
        <v>0</v>
      </c>
      <c r="H174" s="28"/>
      <c r="I174" s="29"/>
      <c r="J174" s="30"/>
      <c r="K174" s="31"/>
      <c r="L174" s="3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68">
        <f>SUM(I174:AC174)</f>
        <v>0</v>
      </c>
    </row>
    <row r="175" spans="1:30" x14ac:dyDescent="0.2">
      <c r="A175" s="67" t="s">
        <v>54</v>
      </c>
      <c r="B175" s="2"/>
      <c r="C175" s="2"/>
      <c r="D175" s="2"/>
      <c r="E175" s="112"/>
      <c r="F175" s="113"/>
      <c r="G175" s="108">
        <f t="shared" si="29"/>
        <v>0</v>
      </c>
      <c r="H175" s="28"/>
      <c r="I175" s="29"/>
      <c r="J175" s="30"/>
      <c r="K175" s="31"/>
      <c r="L175" s="3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68">
        <f>SUM(I175:AC175)</f>
        <v>0</v>
      </c>
    </row>
    <row r="176" spans="1:30" x14ac:dyDescent="0.2">
      <c r="A176" s="2"/>
      <c r="B176" s="2"/>
      <c r="C176" s="2"/>
      <c r="D176" s="2"/>
      <c r="E176" s="27"/>
      <c r="F176" s="2"/>
      <c r="G176" s="2"/>
      <c r="H176" s="28"/>
      <c r="I176" s="29"/>
      <c r="J176" s="30"/>
      <c r="K176" s="31"/>
      <c r="L176" s="3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</row>
    <row r="177" spans="1:30" x14ac:dyDescent="0.2">
      <c r="A177" s="72" t="s">
        <v>140</v>
      </c>
      <c r="B177" s="4"/>
      <c r="C177" s="4"/>
      <c r="D177" s="4"/>
      <c r="E177" s="50"/>
      <c r="F177" s="4"/>
      <c r="G177" s="4"/>
      <c r="H177" s="51"/>
      <c r="I177" s="52"/>
      <c r="J177" s="53"/>
      <c r="K177" s="54"/>
      <c r="L177" s="55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</row>
    <row r="178" spans="1:30" x14ac:dyDescent="0.2">
      <c r="A178" s="67" t="s">
        <v>73</v>
      </c>
      <c r="B178" s="2"/>
      <c r="C178" s="2"/>
      <c r="D178" s="2"/>
      <c r="E178" s="27"/>
      <c r="F178" s="2"/>
      <c r="G178" s="2"/>
      <c r="H178" s="28"/>
      <c r="I178" s="29"/>
      <c r="J178" s="30"/>
      <c r="K178" s="31"/>
      <c r="L178" s="3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1:30" x14ac:dyDescent="0.2">
      <c r="A179" s="67" t="s">
        <v>74</v>
      </c>
      <c r="B179" s="2"/>
      <c r="C179" s="2"/>
      <c r="D179" s="2"/>
      <c r="E179" s="27"/>
      <c r="F179" s="2"/>
      <c r="G179" s="2"/>
      <c r="H179" s="28"/>
      <c r="I179" s="29"/>
      <c r="J179" s="30"/>
      <c r="K179" s="31"/>
      <c r="L179" s="32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</row>
    <row r="180" spans="1:30" x14ac:dyDescent="0.2">
      <c r="A180" s="67" t="s">
        <v>75</v>
      </c>
      <c r="B180" s="2"/>
      <c r="C180" s="2"/>
      <c r="D180" s="2"/>
      <c r="E180" s="27"/>
      <c r="F180" s="2"/>
      <c r="G180" s="2"/>
      <c r="H180" s="28"/>
      <c r="I180" s="29"/>
      <c r="J180" s="30"/>
      <c r="K180" s="31"/>
      <c r="L180" s="3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1:30" x14ac:dyDescent="0.2">
      <c r="A181" s="2"/>
      <c r="B181" s="2"/>
      <c r="C181" s="2"/>
      <c r="D181" s="2"/>
      <c r="E181" s="27"/>
      <c r="F181" s="2"/>
      <c r="G181" s="2"/>
      <c r="H181" s="28"/>
      <c r="I181" s="29"/>
      <c r="J181" s="30"/>
      <c r="K181" s="31"/>
      <c r="L181" s="3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1:30" x14ac:dyDescent="0.2">
      <c r="A182" s="67" t="s">
        <v>0</v>
      </c>
      <c r="B182" s="3"/>
      <c r="C182" s="3"/>
      <c r="D182" s="3"/>
      <c r="E182" s="56"/>
      <c r="F182" s="3"/>
      <c r="G182" s="3"/>
      <c r="H182" s="57"/>
      <c r="I182" s="73">
        <f t="shared" ref="I182:AC182" si="38">SUM(I7:I181)</f>
        <v>0</v>
      </c>
      <c r="J182" s="74">
        <f t="shared" si="38"/>
        <v>0</v>
      </c>
      <c r="K182" s="75">
        <f t="shared" si="38"/>
        <v>0</v>
      </c>
      <c r="L182" s="76">
        <f t="shared" si="38"/>
        <v>0</v>
      </c>
      <c r="M182" s="75">
        <f t="shared" si="38"/>
        <v>0</v>
      </c>
      <c r="N182" s="75">
        <f t="shared" si="38"/>
        <v>0</v>
      </c>
      <c r="O182" s="75">
        <f t="shared" si="38"/>
        <v>0</v>
      </c>
      <c r="P182" s="75">
        <f t="shared" si="38"/>
        <v>0</v>
      </c>
      <c r="Q182" s="75">
        <f t="shared" si="38"/>
        <v>0</v>
      </c>
      <c r="R182" s="75">
        <f t="shared" si="38"/>
        <v>0</v>
      </c>
      <c r="S182" s="75">
        <f t="shared" si="38"/>
        <v>0</v>
      </c>
      <c r="T182" s="75">
        <f t="shared" si="38"/>
        <v>0</v>
      </c>
      <c r="U182" s="75">
        <f t="shared" si="38"/>
        <v>0</v>
      </c>
      <c r="V182" s="75">
        <f t="shared" si="38"/>
        <v>0</v>
      </c>
      <c r="W182" s="75">
        <f t="shared" si="38"/>
        <v>0</v>
      </c>
      <c r="X182" s="75">
        <f t="shared" si="38"/>
        <v>0</v>
      </c>
      <c r="Y182" s="75">
        <f t="shared" si="38"/>
        <v>0</v>
      </c>
      <c r="Z182" s="75">
        <f t="shared" si="38"/>
        <v>0</v>
      </c>
      <c r="AA182" s="75">
        <f t="shared" si="38"/>
        <v>0</v>
      </c>
      <c r="AB182" s="75">
        <f t="shared" si="38"/>
        <v>0</v>
      </c>
      <c r="AC182" s="75">
        <f t="shared" si="38"/>
        <v>0</v>
      </c>
      <c r="AD182" s="75">
        <f>SUM(I182:AC182)</f>
        <v>0</v>
      </c>
    </row>
    <row r="183" spans="1:30" x14ac:dyDescent="0.2">
      <c r="A183" s="67" t="s">
        <v>1</v>
      </c>
      <c r="B183" s="3"/>
      <c r="C183" s="3"/>
      <c r="D183" s="3"/>
      <c r="E183" s="56"/>
      <c r="F183" s="3"/>
      <c r="G183" s="3"/>
      <c r="H183" s="57"/>
      <c r="I183" s="136">
        <v>1</v>
      </c>
      <c r="J183" s="137">
        <v>1</v>
      </c>
      <c r="K183" s="77">
        <f t="shared" ref="K183:AC183" si="39">ROUND(103%^J5, 2)</f>
        <v>1.03</v>
      </c>
      <c r="L183" s="77">
        <f t="shared" si="39"/>
        <v>1.06</v>
      </c>
      <c r="M183" s="77">
        <f t="shared" si="39"/>
        <v>1.0900000000000001</v>
      </c>
      <c r="N183" s="77">
        <f t="shared" si="39"/>
        <v>1.1299999999999999</v>
      </c>
      <c r="O183" s="77">
        <f t="shared" si="39"/>
        <v>1.1599999999999999</v>
      </c>
      <c r="P183" s="77">
        <f t="shared" si="39"/>
        <v>1.19</v>
      </c>
      <c r="Q183" s="77">
        <f t="shared" si="39"/>
        <v>1.23</v>
      </c>
      <c r="R183" s="77">
        <f t="shared" si="39"/>
        <v>1.27</v>
      </c>
      <c r="S183" s="77">
        <f t="shared" si="39"/>
        <v>1.3</v>
      </c>
      <c r="T183" s="77">
        <f t="shared" si="39"/>
        <v>1.34</v>
      </c>
      <c r="U183" s="77">
        <f t="shared" si="39"/>
        <v>1.38</v>
      </c>
      <c r="V183" s="77">
        <f t="shared" si="39"/>
        <v>1.43</v>
      </c>
      <c r="W183" s="77">
        <f t="shared" si="39"/>
        <v>1.47</v>
      </c>
      <c r="X183" s="77">
        <f t="shared" si="39"/>
        <v>1.51</v>
      </c>
      <c r="Y183" s="77">
        <f t="shared" si="39"/>
        <v>1.56</v>
      </c>
      <c r="Z183" s="77">
        <f t="shared" si="39"/>
        <v>1.6</v>
      </c>
      <c r="AA183" s="77">
        <f t="shared" si="39"/>
        <v>1.65</v>
      </c>
      <c r="AB183" s="77">
        <f t="shared" si="39"/>
        <v>1.7</v>
      </c>
      <c r="AC183" s="77">
        <f t="shared" si="39"/>
        <v>1.75</v>
      </c>
      <c r="AD183" s="77"/>
    </row>
    <row r="184" spans="1:30" ht="10.8" thickBot="1" x14ac:dyDescent="0.25">
      <c r="A184" s="67" t="s">
        <v>2</v>
      </c>
      <c r="B184" s="3"/>
      <c r="C184" s="3"/>
      <c r="D184" s="3"/>
      <c r="E184" s="56"/>
      <c r="F184" s="3"/>
      <c r="G184" s="3"/>
      <c r="H184" s="57"/>
      <c r="I184" s="78">
        <f>I182</f>
        <v>0</v>
      </c>
      <c r="J184" s="79">
        <f t="shared" ref="J184:AB184" si="40">J183*J182</f>
        <v>0</v>
      </c>
      <c r="K184" s="75">
        <f t="shared" si="40"/>
        <v>0</v>
      </c>
      <c r="L184" s="76">
        <f t="shared" si="40"/>
        <v>0</v>
      </c>
      <c r="M184" s="75">
        <f t="shared" si="40"/>
        <v>0</v>
      </c>
      <c r="N184" s="75">
        <f t="shared" si="40"/>
        <v>0</v>
      </c>
      <c r="O184" s="75">
        <f t="shared" si="40"/>
        <v>0</v>
      </c>
      <c r="P184" s="75">
        <f t="shared" si="40"/>
        <v>0</v>
      </c>
      <c r="Q184" s="75">
        <f t="shared" si="40"/>
        <v>0</v>
      </c>
      <c r="R184" s="75">
        <f t="shared" si="40"/>
        <v>0</v>
      </c>
      <c r="S184" s="75">
        <f t="shared" si="40"/>
        <v>0</v>
      </c>
      <c r="T184" s="75">
        <f t="shared" si="40"/>
        <v>0</v>
      </c>
      <c r="U184" s="75">
        <f t="shared" si="40"/>
        <v>0</v>
      </c>
      <c r="V184" s="75">
        <f t="shared" si="40"/>
        <v>0</v>
      </c>
      <c r="W184" s="75">
        <f t="shared" si="40"/>
        <v>0</v>
      </c>
      <c r="X184" s="75">
        <f t="shared" si="40"/>
        <v>0</v>
      </c>
      <c r="Y184" s="75">
        <f t="shared" si="40"/>
        <v>0</v>
      </c>
      <c r="Z184" s="75">
        <f t="shared" si="40"/>
        <v>0</v>
      </c>
      <c r="AA184" s="75">
        <f t="shared" si="40"/>
        <v>0</v>
      </c>
      <c r="AB184" s="75">
        <f t="shared" si="40"/>
        <v>0</v>
      </c>
      <c r="AC184" s="75">
        <v>0</v>
      </c>
      <c r="AD184" s="75">
        <f>SUM(I184:AC184)</f>
        <v>0</v>
      </c>
    </row>
    <row r="185" spans="1:30" ht="5.25" customHeight="1" thickBot="1" x14ac:dyDescent="0.25">
      <c r="J185" s="58"/>
      <c r="K185" s="58"/>
      <c r="L185" s="58"/>
      <c r="M185" s="58"/>
      <c r="N185" s="58"/>
    </row>
    <row r="186" spans="1:30" s="61" customFormat="1" ht="10.8" thickBot="1" x14ac:dyDescent="0.25">
      <c r="A186" s="80" t="s">
        <v>69</v>
      </c>
      <c r="E186" s="63"/>
      <c r="I186" s="81"/>
      <c r="J186" s="82">
        <f>I184+J184</f>
        <v>0</v>
      </c>
      <c r="K186" s="126" t="s">
        <v>122</v>
      </c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  <c r="AA186" s="127"/>
      <c r="AB186" s="127"/>
      <c r="AC186" s="127"/>
      <c r="AD186" s="127"/>
    </row>
    <row r="187" spans="1:30" ht="5.25" customHeight="1" x14ac:dyDescent="0.2"/>
    <row r="188" spans="1:30" x14ac:dyDescent="0.2">
      <c r="A188" s="80" t="s">
        <v>76</v>
      </c>
      <c r="B188" s="61"/>
      <c r="C188" s="61"/>
      <c r="D188" s="61"/>
      <c r="E188" s="63"/>
      <c r="F188" s="61"/>
      <c r="G188" s="61"/>
      <c r="H188" s="61"/>
      <c r="I188" s="61"/>
    </row>
    <row r="189" spans="1:30" x14ac:dyDescent="0.2">
      <c r="A189" s="61" t="s">
        <v>142</v>
      </c>
      <c r="B189" s="61"/>
      <c r="C189" s="61"/>
      <c r="D189" s="61"/>
      <c r="E189" s="63"/>
      <c r="F189" s="61"/>
      <c r="G189" s="61"/>
      <c r="H189" s="61"/>
      <c r="I189" s="61"/>
    </row>
    <row r="190" spans="1:30" x14ac:dyDescent="0.2">
      <c r="A190" s="61" t="s">
        <v>141</v>
      </c>
      <c r="B190" s="61"/>
      <c r="C190" s="61"/>
      <c r="D190" s="61"/>
      <c r="E190" s="63"/>
      <c r="F190" s="61"/>
      <c r="G190" s="61"/>
      <c r="H190" s="61"/>
      <c r="I190" s="61"/>
    </row>
    <row r="191" spans="1:30" x14ac:dyDescent="0.2">
      <c r="A191" s="61" t="s">
        <v>81</v>
      </c>
      <c r="B191" s="61"/>
      <c r="C191" s="61"/>
      <c r="D191" s="61"/>
      <c r="E191" s="63"/>
      <c r="F191" s="61"/>
      <c r="G191" s="61"/>
      <c r="H191" s="61"/>
      <c r="I191" s="61"/>
      <c r="M191" s="1"/>
    </row>
    <row r="192" spans="1:30" ht="5.25" customHeight="1" x14ac:dyDescent="0.2">
      <c r="M192" s="1"/>
    </row>
    <row r="193" spans="1:13" x14ac:dyDescent="0.2">
      <c r="M193" s="1"/>
    </row>
    <row r="194" spans="1:13" x14ac:dyDescent="0.2">
      <c r="A194" s="59" t="s">
        <v>77</v>
      </c>
    </row>
    <row r="195" spans="1:13" x14ac:dyDescent="0.2">
      <c r="A195" s="40"/>
    </row>
    <row r="196" spans="1:13" ht="14.25" customHeight="1" x14ac:dyDescent="0.2"/>
    <row r="197" spans="1:13" x14ac:dyDescent="0.2">
      <c r="A197" s="60" t="s">
        <v>78</v>
      </c>
    </row>
    <row r="198" spans="1:13" ht="5.25" customHeight="1" x14ac:dyDescent="0.2">
      <c r="A198" s="40"/>
    </row>
    <row r="199" spans="1:13" x14ac:dyDescent="0.2">
      <c r="K199" s="1"/>
    </row>
    <row r="200" spans="1:13" x14ac:dyDescent="0.2">
      <c r="A200" s="59" t="s">
        <v>79</v>
      </c>
      <c r="K200" s="1"/>
    </row>
    <row r="202" spans="1:13" ht="5.25" customHeight="1" x14ac:dyDescent="0.2"/>
    <row r="203" spans="1:13" x14ac:dyDescent="0.2">
      <c r="A203" s="1" t="s">
        <v>80</v>
      </c>
    </row>
  </sheetData>
  <sheetProtection insertRows="0"/>
  <customSheetViews>
    <customSheetView guid="{05F6A500-4C0C-44B8-9DDC-DDE703C2764E}" scale="90" printArea="1">
      <selection activeCell="P31" sqref="P31"/>
      <pageMargins left="0.5" right="0.5" top="1.25" bottom="1" header="0.5" footer="0.5"/>
      <pageSetup paperSize="17" scale="97" fitToHeight="0" orientation="landscape" r:id="rId1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40A4A29A-6262-4083-9979-1694C370B536}" scale="90" printArea="1">
      <selection activeCell="H113" sqref="H113"/>
      <pageMargins left="0.5" right="0.5" top="1.25" bottom="1" header="0.5" footer="0.5"/>
      <pageSetup paperSize="17" scale="97" fitToHeight="0" orientation="landscape" r:id="rId2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B0DC2733-B60D-425D-8FAC-6CCEB699F92A}" showPageBreaks="1" view="pageLayout" topLeftCell="A151">
      <selection activeCell="H14" sqref="H14"/>
      <pageMargins left="0.5" right="0.5" top="0.75" bottom="0.75" header="0.5" footer="0.5"/>
      <pageSetup paperSize="17" orientation="landscape" r:id="rId3"/>
      <headerFooter differentFirst="1">
        <oddHeader>&amp;L&amp;"-,Bold"&amp;14Minnesota Housing 20YCE Template Continued</oddHeader>
        <oddFooter>&amp;L&amp;8file name: &amp;F&amp;C&amp;8page &amp;P of &amp;N&amp;R&amp;8
April 2016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&amp;"-,Regular"April 2016</firstFooter>
      </headerFooter>
    </customSheetView>
    <customSheetView guid="{8A1B6758-2C55-4306-8BD8-9CFD2D869004}" scale="80" showPageBreaks="1" view="pageLayout" topLeftCell="C22">
      <selection activeCell="Y54" sqref="Y54:Y57"/>
      <pageMargins left="0.5" right="0.5" top="1.25" bottom="1" header="0.5" footer="0.5"/>
      <pageSetup paperSize="5" orientation="landscape" r:id="rId4"/>
      <headerFooter differentFirst="1">
        <oddHeader>&amp;C&amp;"-,Bold"&amp;20Minnesota Housing
20YCE Template Continued</oddHeader>
        <oddFooter>&amp;L&amp;8EUL = Expected Useful Life
ERL = Effective Remaining Life&amp;C&amp;8page &amp;P of &amp;N&amp;R&amp;"-,Italic"&amp;8file name: &amp;F&amp;"-,Regular"
&amp;"-,Italic"Last Updated April 2013</oddFooter>
        <firstHeader>&amp;C&amp;"-,Bold"&amp;20Minnesota Housing
20 Year Capital Expenditure (20YCE) Template</firstHeader>
        <firstFooter>&amp;L&amp;8EUL = Expected Useful Life
ERL = Effective Remaining Life&amp;C&amp;8Printer/ Page Format = Legal (14"x8 1/2") Horizontal/ Landscape
&amp;P of &amp;N&amp;R&amp;"-,Italic"&amp;8file name: &amp;F
Last Updated April 2013</firstFooter>
      </headerFooter>
    </customSheetView>
    <customSheetView guid="{8470E955-F1DD-4CD9-92E8-D3AD2CE13416}" showPageBreaks="1" view="pageLayout" topLeftCell="G1">
      <selection activeCell="AC62" sqref="AC62"/>
      <pageMargins left="0.5" right="0.5" top="0.75" bottom="0.75" header="0.5" footer="0.5"/>
      <pageSetup paperSize="17" orientation="landscape" r:id="rId5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 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FFED52-B971-4AA5-9100-C7A536835686}" scale="90" showPageBreaks="1" view="pageLayout" topLeftCell="A127">
      <selection activeCell="A158" sqref="A158"/>
      <pageMargins left="0.5" right="0.5" top="0.75" bottom="0.75" header="0.5" footer="0.5"/>
      <pageSetup paperSize="17" orientation="landscape" r:id="rId6"/>
      <headerFooter differentFirst="1">
        <oddHeader>&amp;L&amp;"-,Bold"&amp;14Minnesota Housing 20YCE Template Continued</oddHeader>
        <oddFooter>&amp;L&amp;8file name: &amp;F&amp;C&amp;8page &amp;P of &amp;N&amp;R&amp;8
&amp;"-,Italic"Last Updated April 2013</oddFooter>
        <firstHeader>&amp;L&amp;"-,Bold"&amp;14Minnesota Housing 20-Year Capital Expenditure (20YCE) Template&amp;R11" x 17" Ledger - Landscape Format Sheet</firstHeader>
        <firstFooter>&amp;L&amp;8file name: &amp;F&amp;C&amp;8
&amp;P of &amp;N&amp;R&amp;"-,Italic"&amp;8
Last Updated April 2013</firstFooter>
      </headerFooter>
    </customSheetView>
    <customSheetView guid="{6BCD94F2-107A-48BF-AA9E-12AC32AD9A85}" scale="90" showPageBreaks="1" printArea="1" view="pageLayout" topLeftCell="A114">
      <selection activeCell="AB144" sqref="AB144:AD144"/>
      <pageMargins left="0.5" right="0.5" top="1.25" bottom="1" header="0.5" footer="0.5"/>
      <pageSetup paperSize="17" scale="97" fitToHeight="0" orientation="landscape" r:id="rId7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  <customSheetView guid="{86F92629-6599-40F8-815A-531780C2FC6D}" showPageBreaks="1">
      <selection sqref="A1:AD1"/>
      <pageMargins left="0.5" right="0.5" top="1.25" bottom="1" header="0.5" footer="0.5"/>
      <pageSetup paperSize="5" orientation="landscape" r:id="rId8"/>
      <headerFooter>
        <oddHeader>&amp;C&amp;"-,Bold"&amp;20Capital Needs Assessment (CNA) 
20 Year Capital Expenditure Template</oddHeader>
        <oddFooter>&amp;L&amp;8EUL = Expected Useful Life
ERL = Effective Remaining Life&amp;C&amp;8page &amp;P of &amp;N&amp;R&amp;"-,Italic"&amp;8file name: &amp;F&amp;"-,Regular"
April 2015</oddFooter>
      </headerFooter>
    </customSheetView>
  </customSheetViews>
  <mergeCells count="6">
    <mergeCell ref="K186:AD186"/>
    <mergeCell ref="B1:G1"/>
    <mergeCell ref="B2:G2"/>
    <mergeCell ref="B3:G3"/>
    <mergeCell ref="A21:AD21"/>
    <mergeCell ref="A20:AD20"/>
  </mergeCells>
  <pageMargins left="0.5" right="0.5" top="1.25" bottom="0.5" header="0.5" footer="0.1"/>
  <pageSetup paperSize="3" fitToWidth="0" fitToHeight="0" orientation="landscape" r:id="rId9"/>
  <headerFooter>
    <oddHeader>&amp;L&amp;G&amp;C&amp;"-,Bold"&amp;20 &amp;R&amp;"-,Bold"&amp;16 20 Year Capital Expenditure Template&amp;12 
2026-2027 Consolidated RFP  (Applicable to the 2026 - 2028 Housing Tax Credits)
&amp;"-,Regular"Last Updated: April 2026</oddHeader>
    <oddFooter>&amp;L&amp;8EUL = Expected Useful Life
ERL = Effective Remaining Life&amp;C&amp;8page &amp;P of &amp;N&amp;R&amp;"-,Italic"&amp;8file name: &amp;F&amp;"-,Regular"
April 2026</oddFooter>
  </headerFooter>
  <ignoredErrors>
    <ignoredError sqref="D34 D98 C88:D88 D89 D103:D105 D107 D112:D113 D118:D119 D134 D35:D39 D64:D65 AD37:AD39" unlockedFormula="1"/>
  </ignoredErrors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Minnesota Housing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Thomas, Mike (MHFA)</cp:lastModifiedBy>
  <cp:lastPrinted>2021-03-09T17:26:46Z</cp:lastPrinted>
  <dcterms:created xsi:type="dcterms:W3CDTF">2011-10-25T18:11:50Z</dcterms:created>
  <dcterms:modified xsi:type="dcterms:W3CDTF">2026-02-24T13:58:47Z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MHFA_284076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http://prow12orap02:16200/cs/idcplg</vt:lpwstr>
  </property>
  <property fmtid="{D5CDD505-2E9C-101B-9397-08002B2CF9AE}" pid="5" name="DISdUser">
    <vt:lpwstr>pkroona</vt:lpwstr>
  </property>
  <property fmtid="{D5CDD505-2E9C-101B-9397-08002B2CF9AE}" pid="6" name="DISdID">
    <vt:lpwstr>351804</vt:lpwstr>
  </property>
  <property fmtid="{D5CDD505-2E9C-101B-9397-08002B2CF9AE}" pid="7" name="DISidcName">
    <vt:lpwstr>prodecm</vt:lpwstr>
  </property>
  <property fmtid="{D5CDD505-2E9C-101B-9397-08002B2CF9AE}" pid="8" name="DISTaskPaneUrl">
    <vt:lpwstr>http://prow12orap02:16200/cs/idcplg?IdcService=DESKTOP_DOC_INFO&amp;dDocName=MHFA_284076&amp;dID=351804&amp;ClientControlled=DocMan,taskpane&amp;coreContentOnly=1</vt:lpwstr>
  </property>
</Properties>
</file>