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:\Windows 10 Desktop Files\My DOCS\Templates\"/>
    </mc:Choice>
  </mc:AlternateContent>
  <xr:revisionPtr revIDLastSave="0" documentId="8_{454F7442-1181-4674-B15D-FA49C0167BDE}" xr6:coauthVersionLast="47" xr6:coauthVersionMax="47" xr10:uidLastSave="{00000000-0000-0000-0000-000000000000}"/>
  <bookViews>
    <workbookView xWindow="-57720" yWindow="1695" windowWidth="29040" windowHeight="15720" xr2:uid="{1B934B0F-7B98-46A7-B862-ABAA6B7AF72E}"/>
  </bookViews>
  <sheets>
    <sheet name="UA Baseline &quot;BL&quot; 1 BR Electric" sheetId="1" r:id="rId1"/>
    <sheet name="UA BL 1 BR Gas" sheetId="9" r:id="rId2"/>
    <sheet name="UA BL 2 BR Electric" sheetId="7" r:id="rId3"/>
    <sheet name="UA BL 2 BR Gas" sheetId="10" r:id="rId4"/>
    <sheet name="UA BL 3 BR Electric" sheetId="8" r:id="rId5"/>
    <sheet name="UA BL 3 BR Gas" sheetId="11" r:id="rId6"/>
    <sheet name="UA Baseline &quot;BL&quot; Extra" sheetId="12" r:id="rId7"/>
    <sheet name="UAF" sheetId="3" r:id="rId8"/>
    <sheet name="UAF Example" sheetId="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1" i="12" l="1"/>
  <c r="AA41" i="12"/>
  <c r="Z41" i="12"/>
  <c r="X41" i="12"/>
  <c r="W41" i="12"/>
  <c r="V41" i="12"/>
  <c r="U41" i="12"/>
  <c r="T41" i="12"/>
  <c r="M41" i="12"/>
  <c r="L41" i="12"/>
  <c r="K41" i="12"/>
  <c r="J41" i="12"/>
  <c r="H41" i="12"/>
  <c r="G41" i="12"/>
  <c r="F41" i="12"/>
  <c r="E41" i="12"/>
  <c r="D41" i="12"/>
  <c r="AF37" i="12"/>
  <c r="AE37" i="12"/>
  <c r="AD37" i="12"/>
  <c r="AD41" i="12" s="1"/>
  <c r="AC37" i="12"/>
  <c r="AB37" i="12"/>
  <c r="AA37" i="12"/>
  <c r="Z37" i="12"/>
  <c r="Y37" i="12"/>
  <c r="Y41" i="12" s="1"/>
  <c r="X37" i="12"/>
  <c r="W37" i="12"/>
  <c r="V37" i="12"/>
  <c r="U37" i="12"/>
  <c r="T37" i="12"/>
  <c r="S37" i="12"/>
  <c r="R37" i="12"/>
  <c r="Q37" i="12"/>
  <c r="P37" i="12"/>
  <c r="O37" i="12"/>
  <c r="N37" i="12"/>
  <c r="N41" i="12" s="1"/>
  <c r="M37" i="12"/>
  <c r="L37" i="12"/>
  <c r="K37" i="12"/>
  <c r="J37" i="12"/>
  <c r="I37" i="12"/>
  <c r="I41" i="12" s="1"/>
  <c r="H37" i="12"/>
  <c r="G37" i="12"/>
  <c r="F37" i="12"/>
  <c r="E37" i="12"/>
  <c r="D37" i="12"/>
  <c r="C37" i="12"/>
  <c r="AF22" i="12"/>
  <c r="AF41" i="12" s="1"/>
  <c r="AE22" i="12"/>
  <c r="AE41" i="12" s="1"/>
  <c r="AD22" i="12"/>
  <c r="AC22" i="12"/>
  <c r="AC41" i="12" s="1"/>
  <c r="AB22" i="12"/>
  <c r="AA22" i="12"/>
  <c r="Z22" i="12"/>
  <c r="Y22" i="12"/>
  <c r="X22" i="12"/>
  <c r="W22" i="12"/>
  <c r="V22" i="12"/>
  <c r="U22" i="12"/>
  <c r="T22" i="12"/>
  <c r="S22" i="12"/>
  <c r="S41" i="12" s="1"/>
  <c r="R22" i="12"/>
  <c r="R41" i="12" s="1"/>
  <c r="Q22" i="12"/>
  <c r="Q41" i="12" s="1"/>
  <c r="P22" i="12"/>
  <c r="P41" i="12" s="1"/>
  <c r="O22" i="12"/>
  <c r="O41" i="12" s="1"/>
  <c r="N22" i="12"/>
  <c r="M22" i="12"/>
  <c r="L22" i="12"/>
  <c r="K22" i="12"/>
  <c r="J22" i="12"/>
  <c r="I22" i="12"/>
  <c r="H22" i="12"/>
  <c r="G22" i="12"/>
  <c r="F22" i="12"/>
  <c r="E22" i="12"/>
  <c r="D22" i="12"/>
  <c r="C22" i="12"/>
  <c r="C41" i="12" s="1"/>
  <c r="B22" i="12"/>
  <c r="B5" i="12"/>
  <c r="AD41" i="11"/>
  <c r="AA41" i="11"/>
  <c r="Z41" i="11"/>
  <c r="Y41" i="11"/>
  <c r="V41" i="11"/>
  <c r="U41" i="11"/>
  <c r="T41" i="11"/>
  <c r="N41" i="11"/>
  <c r="K41" i="11"/>
  <c r="J41" i="11"/>
  <c r="I41" i="11"/>
  <c r="F41" i="11"/>
  <c r="E41" i="11"/>
  <c r="D41" i="11"/>
  <c r="AF37" i="11"/>
  <c r="AE37" i="11"/>
  <c r="AE41" i="11" s="1"/>
  <c r="AD37" i="11"/>
  <c r="AC37" i="11"/>
  <c r="AB37" i="11"/>
  <c r="AB41" i="11" s="1"/>
  <c r="AA37" i="11"/>
  <c r="Z37" i="11"/>
  <c r="Y37" i="11"/>
  <c r="X37" i="11"/>
  <c r="X41" i="11" s="1"/>
  <c r="W37" i="11"/>
  <c r="W41" i="11" s="1"/>
  <c r="V37" i="11"/>
  <c r="U37" i="11"/>
  <c r="T37" i="11"/>
  <c r="S37" i="11"/>
  <c r="R37" i="11"/>
  <c r="Q37" i="11"/>
  <c r="P37" i="11"/>
  <c r="O37" i="11"/>
  <c r="O41" i="11" s="1"/>
  <c r="N37" i="11"/>
  <c r="M37" i="11"/>
  <c r="L37" i="11"/>
  <c r="L41" i="11" s="1"/>
  <c r="K37" i="11"/>
  <c r="J37" i="11"/>
  <c r="I37" i="11"/>
  <c r="H37" i="11"/>
  <c r="H41" i="11" s="1"/>
  <c r="G37" i="11"/>
  <c r="G41" i="11" s="1"/>
  <c r="F37" i="11"/>
  <c r="E37" i="11"/>
  <c r="D37" i="11"/>
  <c r="C37" i="11"/>
  <c r="AF22" i="11"/>
  <c r="AF41" i="11" s="1"/>
  <c r="AE22" i="11"/>
  <c r="AD22" i="11"/>
  <c r="AC22" i="11"/>
  <c r="AC41" i="11" s="1"/>
  <c r="AB22" i="11"/>
  <c r="AA22" i="11"/>
  <c r="Z22" i="11"/>
  <c r="Y22" i="11"/>
  <c r="X22" i="11"/>
  <c r="W22" i="11"/>
  <c r="V22" i="11"/>
  <c r="U22" i="11"/>
  <c r="T22" i="11"/>
  <c r="S22" i="11"/>
  <c r="S41" i="11" s="1"/>
  <c r="R22" i="11"/>
  <c r="R41" i="11" s="1"/>
  <c r="Q22" i="11"/>
  <c r="Q41" i="11" s="1"/>
  <c r="P22" i="11"/>
  <c r="P41" i="11" s="1"/>
  <c r="O22" i="11"/>
  <c r="N22" i="11"/>
  <c r="M22" i="11"/>
  <c r="M41" i="11" s="1"/>
  <c r="L22" i="11"/>
  <c r="K22" i="11"/>
  <c r="J22" i="11"/>
  <c r="I22" i="11"/>
  <c r="H22" i="11"/>
  <c r="G22" i="11"/>
  <c r="F22" i="11"/>
  <c r="E22" i="11"/>
  <c r="D22" i="11"/>
  <c r="C22" i="11"/>
  <c r="C41" i="11" s="1"/>
  <c r="B22" i="11"/>
  <c r="B5" i="11"/>
  <c r="AC41" i="10"/>
  <c r="AB41" i="10"/>
  <c r="AA41" i="10"/>
  <c r="Z41" i="10"/>
  <c r="Y41" i="10"/>
  <c r="X41" i="10"/>
  <c r="W41" i="10"/>
  <c r="V41" i="10"/>
  <c r="U41" i="10"/>
  <c r="T41" i="10"/>
  <c r="M41" i="10"/>
  <c r="L41" i="10"/>
  <c r="K41" i="10"/>
  <c r="J41" i="10"/>
  <c r="I41" i="10"/>
  <c r="H41" i="10"/>
  <c r="G41" i="10"/>
  <c r="F41" i="10"/>
  <c r="E41" i="10"/>
  <c r="D41" i="10"/>
  <c r="AF37" i="10"/>
  <c r="AE37" i="10"/>
  <c r="AD37" i="10"/>
  <c r="AD41" i="10" s="1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N41" i="10" s="1"/>
  <c r="M37" i="10"/>
  <c r="L37" i="10"/>
  <c r="K37" i="10"/>
  <c r="J37" i="10"/>
  <c r="I37" i="10"/>
  <c r="H37" i="10"/>
  <c r="G37" i="10"/>
  <c r="F37" i="10"/>
  <c r="E37" i="10"/>
  <c r="D37" i="10"/>
  <c r="C37" i="10"/>
  <c r="AF22" i="10"/>
  <c r="AF41" i="10" s="1"/>
  <c r="AE22" i="10"/>
  <c r="AE41" i="10" s="1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S41" i="10" s="1"/>
  <c r="R22" i="10"/>
  <c r="R41" i="10" s="1"/>
  <c r="Q22" i="10"/>
  <c r="Q41" i="10" s="1"/>
  <c r="P22" i="10"/>
  <c r="P41" i="10" s="1"/>
  <c r="O22" i="10"/>
  <c r="O41" i="10" s="1"/>
  <c r="N22" i="10"/>
  <c r="M22" i="10"/>
  <c r="L22" i="10"/>
  <c r="K22" i="10"/>
  <c r="J22" i="10"/>
  <c r="I22" i="10"/>
  <c r="H22" i="10"/>
  <c r="G22" i="10"/>
  <c r="F22" i="10"/>
  <c r="E22" i="10"/>
  <c r="D22" i="10"/>
  <c r="C22" i="10"/>
  <c r="C41" i="10" s="1"/>
  <c r="B43" i="10" s="1" a="1"/>
  <c r="B43" i="10" s="1"/>
  <c r="B47" i="10" s="1"/>
  <c r="B22" i="10"/>
  <c r="B5" i="10"/>
  <c r="AD41" i="9"/>
  <c r="AC41" i="9"/>
  <c r="AB41" i="9"/>
  <c r="AA41" i="9"/>
  <c r="Z41" i="9"/>
  <c r="Y41" i="9"/>
  <c r="X41" i="9"/>
  <c r="W41" i="9"/>
  <c r="V41" i="9"/>
  <c r="U41" i="9"/>
  <c r="T41" i="9"/>
  <c r="S41" i="9"/>
  <c r="N41" i="9"/>
  <c r="M41" i="9"/>
  <c r="L41" i="9"/>
  <c r="K41" i="9"/>
  <c r="J41" i="9"/>
  <c r="I41" i="9"/>
  <c r="H41" i="9"/>
  <c r="G41" i="9"/>
  <c r="F41" i="9"/>
  <c r="E41" i="9"/>
  <c r="D41" i="9"/>
  <c r="C41" i="9"/>
  <c r="AF37" i="9"/>
  <c r="AE37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F22" i="9"/>
  <c r="AF41" i="9" s="1"/>
  <c r="AE22" i="9"/>
  <c r="AE41" i="9" s="1"/>
  <c r="AD22" i="9"/>
  <c r="AC22" i="9"/>
  <c r="AB22" i="9"/>
  <c r="AA22" i="9"/>
  <c r="Z22" i="9"/>
  <c r="Y22" i="9"/>
  <c r="X22" i="9"/>
  <c r="W22" i="9"/>
  <c r="V22" i="9"/>
  <c r="U22" i="9"/>
  <c r="T22" i="9"/>
  <c r="S22" i="9"/>
  <c r="R22" i="9"/>
  <c r="R41" i="9" s="1"/>
  <c r="Q22" i="9"/>
  <c r="Q41" i="9" s="1"/>
  <c r="P22" i="9"/>
  <c r="P41" i="9" s="1"/>
  <c r="O22" i="9"/>
  <c r="O41" i="9" s="1"/>
  <c r="N22" i="9"/>
  <c r="M22" i="9"/>
  <c r="L22" i="9"/>
  <c r="K22" i="9"/>
  <c r="J22" i="9"/>
  <c r="I22" i="9"/>
  <c r="H22" i="9"/>
  <c r="G22" i="9"/>
  <c r="F22" i="9"/>
  <c r="E22" i="9"/>
  <c r="D22" i="9"/>
  <c r="C22" i="9"/>
  <c r="B22" i="9"/>
  <c r="B5" i="9"/>
  <c r="AC41" i="8"/>
  <c r="AB41" i="8"/>
  <c r="AA41" i="8"/>
  <c r="Z41" i="8"/>
  <c r="Y41" i="8"/>
  <c r="X41" i="8"/>
  <c r="W41" i="8"/>
  <c r="V41" i="8"/>
  <c r="U41" i="8"/>
  <c r="T41" i="8"/>
  <c r="M41" i="8"/>
  <c r="L41" i="8"/>
  <c r="K41" i="8"/>
  <c r="J41" i="8"/>
  <c r="I41" i="8"/>
  <c r="H41" i="8"/>
  <c r="G41" i="8"/>
  <c r="F41" i="8"/>
  <c r="E41" i="8"/>
  <c r="AF37" i="8"/>
  <c r="AE37" i="8"/>
  <c r="AE41" i="8" s="1"/>
  <c r="AD37" i="8"/>
  <c r="AD41" i="8" s="1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O41" i="8" s="1"/>
  <c r="N37" i="8"/>
  <c r="N41" i="8" s="1"/>
  <c r="M37" i="8"/>
  <c r="L37" i="8"/>
  <c r="K37" i="8"/>
  <c r="J37" i="8"/>
  <c r="I37" i="8"/>
  <c r="H37" i="8"/>
  <c r="G37" i="8"/>
  <c r="F37" i="8"/>
  <c r="E37" i="8"/>
  <c r="D37" i="8"/>
  <c r="D41" i="8" s="1"/>
  <c r="C37" i="8"/>
  <c r="AF22" i="8"/>
  <c r="AF41" i="8" s="1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S41" i="8" s="1"/>
  <c r="R22" i="8"/>
  <c r="R41" i="8" s="1"/>
  <c r="Q22" i="8"/>
  <c r="Q41" i="8" s="1"/>
  <c r="P22" i="8"/>
  <c r="P41" i="8" s="1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C41" i="8" s="1"/>
  <c r="B22" i="8"/>
  <c r="B5" i="8"/>
  <c r="AB41" i="7"/>
  <c r="AA41" i="7"/>
  <c r="Z41" i="7"/>
  <c r="Y41" i="7"/>
  <c r="X41" i="7"/>
  <c r="W41" i="7"/>
  <c r="V41" i="7"/>
  <c r="U41" i="7"/>
  <c r="T41" i="7"/>
  <c r="L41" i="7"/>
  <c r="K41" i="7"/>
  <c r="J41" i="7"/>
  <c r="I41" i="7"/>
  <c r="H41" i="7"/>
  <c r="G41" i="7"/>
  <c r="F41" i="7"/>
  <c r="E41" i="7"/>
  <c r="D41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F22" i="7"/>
  <c r="AF41" i="7" s="1"/>
  <c r="AE22" i="7"/>
  <c r="AE41" i="7" s="1"/>
  <c r="AD22" i="7"/>
  <c r="AD41" i="7" s="1"/>
  <c r="AC22" i="7"/>
  <c r="AC41" i="7" s="1"/>
  <c r="AB22" i="7"/>
  <c r="AA22" i="7"/>
  <c r="Z22" i="7"/>
  <c r="Y22" i="7"/>
  <c r="X22" i="7"/>
  <c r="W22" i="7"/>
  <c r="V22" i="7"/>
  <c r="U22" i="7"/>
  <c r="T22" i="7"/>
  <c r="S22" i="7"/>
  <c r="S41" i="7" s="1"/>
  <c r="R22" i="7"/>
  <c r="R41" i="7" s="1"/>
  <c r="Q22" i="7"/>
  <c r="Q41" i="7" s="1"/>
  <c r="P22" i="7"/>
  <c r="P41" i="7" s="1"/>
  <c r="O22" i="7"/>
  <c r="O41" i="7" s="1"/>
  <c r="N22" i="7"/>
  <c r="N41" i="7" s="1"/>
  <c r="M22" i="7"/>
  <c r="M41" i="7" s="1"/>
  <c r="L22" i="7"/>
  <c r="K22" i="7"/>
  <c r="J22" i="7"/>
  <c r="I22" i="7"/>
  <c r="H22" i="7"/>
  <c r="G22" i="7"/>
  <c r="F22" i="7"/>
  <c r="E22" i="7"/>
  <c r="D22" i="7"/>
  <c r="C22" i="7"/>
  <c r="C41" i="7" s="1"/>
  <c r="B22" i="7"/>
  <c r="B5" i="7"/>
  <c r="D37" i="1"/>
  <c r="E37" i="1"/>
  <c r="F37" i="1"/>
  <c r="F41" i="1" s="1"/>
  <c r="G37" i="1"/>
  <c r="G41" i="1" s="1"/>
  <c r="H37" i="1"/>
  <c r="I37" i="1"/>
  <c r="J37" i="1"/>
  <c r="J41" i="1" s="1"/>
  <c r="K37" i="1"/>
  <c r="K41" i="1" s="1"/>
  <c r="L37" i="1"/>
  <c r="L41" i="1" s="1"/>
  <c r="M37" i="1"/>
  <c r="M41" i="1" s="1"/>
  <c r="N37" i="1"/>
  <c r="N41" i="1" s="1"/>
  <c r="O37" i="1"/>
  <c r="O41" i="1" s="1"/>
  <c r="P37" i="1"/>
  <c r="Q37" i="1"/>
  <c r="Q41" i="1" s="1"/>
  <c r="R37" i="1"/>
  <c r="R41" i="1" s="1"/>
  <c r="S37" i="1"/>
  <c r="S41" i="1" s="1"/>
  <c r="T37" i="1"/>
  <c r="U37" i="1"/>
  <c r="V37" i="1"/>
  <c r="W37" i="1"/>
  <c r="W41" i="1" s="1"/>
  <c r="X37" i="1"/>
  <c r="Y37" i="1"/>
  <c r="Z37" i="1"/>
  <c r="Z41" i="1" s="1"/>
  <c r="AA37" i="1"/>
  <c r="AA41" i="1" s="1"/>
  <c r="AB37" i="1"/>
  <c r="AB41" i="1" s="1"/>
  <c r="AC37" i="1"/>
  <c r="AC41" i="1" s="1"/>
  <c r="AD37" i="1"/>
  <c r="AD41" i="1" s="1"/>
  <c r="AE37" i="1"/>
  <c r="AE41" i="1" s="1"/>
  <c r="AF37" i="1"/>
  <c r="AF41" i="1" s="1"/>
  <c r="C37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C41" i="1"/>
  <c r="D41" i="1"/>
  <c r="E41" i="1"/>
  <c r="H41" i="1"/>
  <c r="I41" i="1"/>
  <c r="T41" i="1"/>
  <c r="U41" i="1"/>
  <c r="V41" i="1"/>
  <c r="X41" i="1"/>
  <c r="Y41" i="1"/>
  <c r="C37" i="3"/>
  <c r="C38" i="3" s="1"/>
  <c r="C39" i="3" s="1"/>
  <c r="C48" i="3"/>
  <c r="C49" i="3" s="1"/>
  <c r="C50" i="3" s="1"/>
  <c r="D50" i="3" s="1"/>
  <c r="H41" i="3" s="1"/>
  <c r="C26" i="3"/>
  <c r="C27" i="3" s="1"/>
  <c r="D27" i="3" s="1"/>
  <c r="H28" i="3" s="1"/>
  <c r="C15" i="3"/>
  <c r="C16" i="3" s="1"/>
  <c r="C17" i="3" s="1"/>
  <c r="D15" i="3"/>
  <c r="E15" i="3" s="1"/>
  <c r="H27" i="2"/>
  <c r="H26" i="2"/>
  <c r="H25" i="2"/>
  <c r="H24" i="2"/>
  <c r="H18" i="2"/>
  <c r="H17" i="2"/>
  <c r="H16" i="2"/>
  <c r="H15" i="2"/>
  <c r="H11" i="2"/>
  <c r="H10" i="2"/>
  <c r="H9" i="2"/>
  <c r="H8" i="2"/>
  <c r="H7" i="2"/>
  <c r="H6" i="2"/>
  <c r="C37" i="2"/>
  <c r="C38" i="2" s="1"/>
  <c r="D38" i="2" s="1"/>
  <c r="E38" i="2" s="1"/>
  <c r="D36" i="2"/>
  <c r="E36" i="2" s="1"/>
  <c r="C30" i="2"/>
  <c r="C31" i="2" s="1"/>
  <c r="D31" i="2" s="1"/>
  <c r="E31" i="2" s="1"/>
  <c r="D29" i="2"/>
  <c r="E29" i="2" s="1"/>
  <c r="C23" i="2"/>
  <c r="C24" i="2" s="1"/>
  <c r="D24" i="2" s="1"/>
  <c r="E24" i="2" s="1"/>
  <c r="D22" i="2"/>
  <c r="E22" i="2" s="1"/>
  <c r="E16" i="2"/>
  <c r="E17" i="2"/>
  <c r="E15" i="2"/>
  <c r="D16" i="2"/>
  <c r="D17" i="2"/>
  <c r="D15" i="2"/>
  <c r="C17" i="2"/>
  <c r="C16" i="2"/>
  <c r="B22" i="1"/>
  <c r="B5" i="1"/>
  <c r="B43" i="12" l="1" a="1"/>
  <c r="B43" i="12" s="1"/>
  <c r="B47" i="12" s="1"/>
  <c r="B43" i="11" a="1"/>
  <c r="B43" i="11" s="1"/>
  <c r="B47" i="11" s="1"/>
  <c r="B43" i="9" a="1"/>
  <c r="B43" i="9" s="1"/>
  <c r="B47" i="9" s="1"/>
  <c r="B43" i="8" a="1"/>
  <c r="B43" i="8" s="1"/>
  <c r="B47" i="8" s="1"/>
  <c r="B43" i="7" a="1"/>
  <c r="B43" i="7" s="1"/>
  <c r="B47" i="7" s="1"/>
  <c r="P41" i="1"/>
  <c r="B43" i="1" a="1"/>
  <c r="B43" i="1" s="1"/>
  <c r="B47" i="1" s="1"/>
  <c r="D26" i="3"/>
  <c r="E26" i="3" s="1"/>
  <c r="D48" i="3"/>
  <c r="H19" i="3" s="1"/>
  <c r="C51" i="3"/>
  <c r="D39" i="3"/>
  <c r="H40" i="3" s="1"/>
  <c r="C40" i="3"/>
  <c r="D37" i="3"/>
  <c r="C18" i="3"/>
  <c r="C19" i="3" s="1"/>
  <c r="C20" i="3" s="1"/>
  <c r="C21" i="3" s="1"/>
  <c r="D21" i="3" s="1"/>
  <c r="E21" i="3" s="1"/>
  <c r="D17" i="3"/>
  <c r="H38" i="3" s="1"/>
  <c r="H16" i="3"/>
  <c r="D16" i="3"/>
  <c r="C28" i="3"/>
  <c r="E27" i="3"/>
  <c r="E50" i="3"/>
  <c r="E48" i="3"/>
  <c r="D38" i="3"/>
  <c r="H29" i="3" s="1"/>
  <c r="D49" i="3"/>
  <c r="H30" i="3" s="1"/>
  <c r="H28" i="2"/>
  <c r="H29" i="2" s="1"/>
  <c r="H19" i="2"/>
  <c r="H20" i="2" s="1"/>
  <c r="D37" i="2"/>
  <c r="E37" i="2" s="1"/>
  <c r="D30" i="2"/>
  <c r="E30" i="2" s="1"/>
  <c r="D23" i="2"/>
  <c r="E23" i="2" s="1"/>
  <c r="C41" i="3" l="1"/>
  <c r="D40" i="3"/>
  <c r="H51" i="3" s="1"/>
  <c r="H17" i="3"/>
  <c r="E17" i="3"/>
  <c r="C52" i="3"/>
  <c r="D51" i="3"/>
  <c r="E37" i="3"/>
  <c r="H18" i="3"/>
  <c r="H20" i="3" s="1"/>
  <c r="H21" i="3" s="1"/>
  <c r="E39" i="3"/>
  <c r="D28" i="3"/>
  <c r="C29" i="3"/>
  <c r="D18" i="3"/>
  <c r="D19" i="3"/>
  <c r="E19" i="3" s="1"/>
  <c r="D20" i="3"/>
  <c r="E20" i="3" s="1"/>
  <c r="E16" i="3"/>
  <c r="H27" i="3"/>
  <c r="H31" i="3" s="1"/>
  <c r="H32" i="3" s="1"/>
  <c r="E49" i="3"/>
  <c r="E38" i="3"/>
  <c r="C42" i="3" l="1"/>
  <c r="D41" i="3"/>
  <c r="E18" i="3"/>
  <c r="H49" i="3"/>
  <c r="E51" i="3"/>
  <c r="H52" i="3"/>
  <c r="C53" i="3"/>
  <c r="D52" i="3"/>
  <c r="E52" i="3" s="1"/>
  <c r="D29" i="3"/>
  <c r="C30" i="3"/>
  <c r="E28" i="3"/>
  <c r="H39" i="3"/>
  <c r="H42" i="3" s="1"/>
  <c r="H43" i="3" s="1"/>
  <c r="C43" i="3" l="1"/>
  <c r="D43" i="3" s="1"/>
  <c r="D42" i="3"/>
  <c r="E29" i="3"/>
  <c r="H50" i="3"/>
  <c r="H53" i="3"/>
  <c r="H54" i="3" s="1"/>
  <c r="C54" i="3"/>
  <c r="D53" i="3"/>
  <c r="E53" i="3" s="1"/>
  <c r="D30" i="3"/>
  <c r="E30" i="3" s="1"/>
  <c r="C31" i="3"/>
  <c r="C55" i="3" l="1"/>
  <c r="D55" i="3" s="1"/>
  <c r="E55" i="3" s="1"/>
  <c r="D54" i="3"/>
  <c r="E54" i="3" s="1"/>
  <c r="C32" i="3"/>
  <c r="D32" i="3" s="1"/>
  <c r="E32" i="3" s="1"/>
  <c r="D31" i="3"/>
  <c r="E31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<sst xmlns="http://schemas.openxmlformats.org/spreadsheetml/2006/main" count="586" uniqueCount="80">
  <si>
    <t>Property:</t>
  </si>
  <si>
    <t>Minimum Sample Size Based on Number of Units per Unit Type:</t>
  </si>
  <si>
    <t>Unit Type:</t>
  </si>
  <si>
    <t># Of Units</t>
  </si>
  <si>
    <t>Minimum Sample</t>
  </si>
  <si>
    <t>Utility Type:</t>
  </si>
  <si>
    <t>1 to 20</t>
  </si>
  <si>
    <t>All</t>
  </si>
  <si>
    <t xml:space="preserve">72 to 83 </t>
  </si>
  <si>
    <t>121 to 149</t>
  </si>
  <si>
    <t>260 to 388</t>
  </si>
  <si>
    <t xml:space="preserve">Renewal Effective Date: </t>
  </si>
  <si>
    <t>21 to 61</t>
  </si>
  <si>
    <t xml:space="preserve">84 to 99 </t>
  </si>
  <si>
    <t>150 to 191</t>
  </si>
  <si>
    <t>389 and above</t>
  </si>
  <si>
    <t>Oldest Possible Eligible Data:</t>
  </si>
  <si>
    <t>* Renewal Effective Date - 18 months</t>
  </si>
  <si>
    <t>62 to 71</t>
  </si>
  <si>
    <t xml:space="preserve">100 to 120 </t>
  </si>
  <si>
    <t>192 to 259</t>
  </si>
  <si>
    <t>* Owner/agent completes BLUE cells</t>
  </si>
  <si>
    <t>Number of Units</t>
  </si>
  <si>
    <t>Example</t>
  </si>
  <si>
    <t xml:space="preserve">Unit Number </t>
  </si>
  <si>
    <t xml:space="preserve">Month 1 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</si>
  <si>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</si>
  <si>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</si>
  <si>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</si>
  <si>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</si>
  <si>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</si>
  <si>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</si>
  <si>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</si>
  <si>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</si>
  <si>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</si>
  <si>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</si>
  <si>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</si>
  <si>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</si>
  <si>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Adjustments: Credits- do not add a negative sign in front of the amount</t>
  </si>
  <si>
    <t>Adjustments 1</t>
  </si>
  <si>
    <t>Adjustments 2</t>
  </si>
  <si>
    <t>Adjustments 3</t>
  </si>
  <si>
    <t>Adjustments 4</t>
  </si>
  <si>
    <t>Adjustments 5</t>
  </si>
  <si>
    <t>Adjustments 6</t>
  </si>
  <si>
    <t>Adjustments 7</t>
  </si>
  <si>
    <t>Adjustments 8</t>
  </si>
  <si>
    <t>Adjustments 9</t>
  </si>
  <si>
    <t>Adjustments 10</t>
  </si>
  <si>
    <t>Adjustments 11</t>
  </si>
  <si>
    <t>Adjustments 12</t>
  </si>
  <si>
    <t>Number of Months</t>
  </si>
  <si>
    <t>Average Cost Per Month</t>
  </si>
  <si>
    <t>Total Average Cost</t>
  </si>
  <si>
    <t>Average Monthly Cost</t>
  </si>
  <si>
    <t>Example Apartments</t>
  </si>
  <si>
    <t>**Blue boxes are to be filled in by the owner/agent.**</t>
  </si>
  <si>
    <t xml:space="preserve">UAF Year: </t>
  </si>
  <si>
    <t>UAF Amount</t>
  </si>
  <si>
    <t>Oil</t>
  </si>
  <si>
    <t>Natural Gas</t>
  </si>
  <si>
    <t>Electric</t>
  </si>
  <si>
    <t xml:space="preserve">Water/Sewer/Trash </t>
  </si>
  <si>
    <t>Electric:</t>
  </si>
  <si>
    <t>Unit Type UA Calculation</t>
  </si>
  <si>
    <t xml:space="preserve">Unit Type </t>
  </si>
  <si>
    <t>Current UA</t>
  </si>
  <si>
    <t>UAF</t>
  </si>
  <si>
    <t>New UA</t>
  </si>
  <si>
    <t>Recommended UA</t>
  </si>
  <si>
    <t>1 BR</t>
  </si>
  <si>
    <t>1 Bedroom:</t>
  </si>
  <si>
    <t>2 BR</t>
  </si>
  <si>
    <t>3 BR</t>
  </si>
  <si>
    <t>Gas</t>
  </si>
  <si>
    <t>Water/Sewer/Trash</t>
  </si>
  <si>
    <t>Gas:</t>
  </si>
  <si>
    <t>2 Bedroom:</t>
  </si>
  <si>
    <t>3 Bedroom:</t>
  </si>
  <si>
    <t xml:space="preserve"> Bedroom: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</si>
</sst>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4" borderId="1" xfId="0" applyFill="1" applyBorder="1"/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5" borderId="1" xfId="0" applyFill="1" applyBorder="1" applyAlignment="1">
      <alignment horizontal="right"/>
    </xf>
    <xf numFmtId="1" fontId="0" fillId="5" borderId="1" xfId="0" applyNumberFormat="1" applyFill="1" applyBorder="1" applyAlignment="1">
      <alignment horizontal="center"/>
    </xf>
    <xf numFmtId="0" fontId="0" fillId="6" borderId="0" xfId="0" applyFill="1"/>
    <xf numFmtId="2" fontId="0" fillId="4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7" borderId="1" xfId="0" applyFill="1" applyBorder="1" applyAlignment="1">
      <alignment horizontal="right"/>
    </xf>
    <xf numFmtId="0" fontId="1" fillId="7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/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0" fillId="4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14" fontId="0" fillId="4" borderId="1" xfId="0" applyNumberFormat="1" applyFill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AC4B-513D-411E-A664-67D48A498597}">
  <dimension ref="A1:AF47"/>
  <sheetViews>
    <sheetView tabSelected="1" workbookViewId="0">
      <selection activeCell="J1" sqref="J1:Q1"/>
    </sheetView>
  </sheetViews>
  <sheetFormatPr defaultColWidth="8.85546875" defaultRowHeight="14.45"/>
  <cols>
    <col min="1" max="1" width="26.85546875" style="19" customWidth="1"/>
    <col min="2" max="2" width="10.5703125" style="18" customWidth="1"/>
    <col min="3" max="32" width="8.85546875" style="18"/>
    <col min="33" max="16384" width="8.85546875" style="19"/>
  </cols>
  <sheetData>
    <row r="1" spans="1:32">
      <c r="A1" s="17" t="s">
        <v>0</v>
      </c>
      <c r="B1" s="35"/>
      <c r="C1" s="35"/>
      <c r="D1" s="35"/>
      <c r="E1" s="35"/>
      <c r="F1" s="27"/>
      <c r="G1" s="27"/>
      <c r="H1" s="27"/>
      <c r="I1" s="27"/>
      <c r="J1" s="32" t="s">
        <v>1</v>
      </c>
      <c r="K1" s="32"/>
      <c r="L1" s="32"/>
      <c r="M1" s="32"/>
      <c r="N1" s="32"/>
      <c r="O1" s="32"/>
      <c r="P1" s="32"/>
      <c r="Q1" s="3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7" t="s">
        <v>2</v>
      </c>
      <c r="B2" s="36"/>
      <c r="C2" s="36"/>
      <c r="D2" s="36"/>
      <c r="E2" s="36"/>
      <c r="F2" s="27"/>
      <c r="G2" s="27"/>
      <c r="H2" s="27"/>
      <c r="I2" s="27"/>
      <c r="J2" s="33" t="s">
        <v>3</v>
      </c>
      <c r="K2" s="33"/>
      <c r="L2" s="33" t="s">
        <v>4</v>
      </c>
      <c r="M2" s="33"/>
      <c r="N2" s="27"/>
      <c r="O2" s="34" t="s">
        <v>3</v>
      </c>
      <c r="P2" s="34"/>
      <c r="Q2" s="34" t="s">
        <v>4</v>
      </c>
      <c r="R2" s="34"/>
      <c r="S2" s="27"/>
      <c r="T2" s="34" t="s">
        <v>3</v>
      </c>
      <c r="U2" s="34"/>
      <c r="V2" s="34" t="s">
        <v>4</v>
      </c>
      <c r="W2" s="34"/>
      <c r="X2" s="27"/>
      <c r="Y2" s="34" t="s">
        <v>3</v>
      </c>
      <c r="Z2" s="34"/>
      <c r="AA2" s="34" t="s">
        <v>4</v>
      </c>
      <c r="AB2" s="34"/>
      <c r="AC2" s="27"/>
      <c r="AD2" s="27"/>
      <c r="AE2" s="27"/>
      <c r="AF2" s="27"/>
    </row>
    <row r="3" spans="1:32">
      <c r="A3" s="17" t="s">
        <v>5</v>
      </c>
      <c r="B3" s="36"/>
      <c r="C3" s="36"/>
      <c r="D3" s="36"/>
      <c r="E3" s="36"/>
      <c r="F3" s="27"/>
      <c r="G3" s="27"/>
      <c r="H3" s="27"/>
      <c r="I3" s="27"/>
      <c r="J3" s="34" t="s">
        <v>6</v>
      </c>
      <c r="K3" s="34"/>
      <c r="L3" s="34" t="s">
        <v>7</v>
      </c>
      <c r="M3" s="34"/>
      <c r="N3" s="27"/>
      <c r="O3" s="34" t="s">
        <v>8</v>
      </c>
      <c r="P3" s="34"/>
      <c r="Q3" s="34">
        <v>22</v>
      </c>
      <c r="R3" s="34"/>
      <c r="S3" s="27"/>
      <c r="T3" s="34" t="s">
        <v>9</v>
      </c>
      <c r="U3" s="34"/>
      <c r="V3" s="34">
        <v>25</v>
      </c>
      <c r="W3" s="34"/>
      <c r="X3" s="27"/>
      <c r="Y3" s="34" t="s">
        <v>10</v>
      </c>
      <c r="Z3" s="34"/>
      <c r="AA3" s="34">
        <v>28</v>
      </c>
      <c r="AB3" s="34"/>
      <c r="AC3" s="27"/>
      <c r="AD3" s="27"/>
      <c r="AE3" s="27"/>
      <c r="AF3" s="27"/>
    </row>
    <row r="4" spans="1:32">
      <c r="A4" s="17" t="s">
        <v>11</v>
      </c>
      <c r="B4" s="37">
        <v>46419</v>
      </c>
      <c r="C4" s="37"/>
      <c r="D4" s="27"/>
      <c r="E4" s="27"/>
      <c r="F4" s="27"/>
      <c r="G4" s="27"/>
      <c r="H4" s="27"/>
      <c r="I4" s="27"/>
      <c r="J4" s="34" t="s">
        <v>12</v>
      </c>
      <c r="K4" s="34"/>
      <c r="L4" s="34">
        <v>20</v>
      </c>
      <c r="M4" s="34"/>
      <c r="N4" s="27"/>
      <c r="O4" s="34" t="s">
        <v>13</v>
      </c>
      <c r="P4" s="34"/>
      <c r="Q4" s="34">
        <v>23</v>
      </c>
      <c r="R4" s="34"/>
      <c r="S4" s="27"/>
      <c r="T4" s="34" t="s">
        <v>14</v>
      </c>
      <c r="U4" s="34"/>
      <c r="V4" s="34">
        <v>26</v>
      </c>
      <c r="W4" s="34"/>
      <c r="X4" s="27"/>
      <c r="Y4" s="34" t="s">
        <v>15</v>
      </c>
      <c r="Z4" s="34"/>
      <c r="AA4" s="34">
        <v>29</v>
      </c>
      <c r="AB4" s="34"/>
      <c r="AC4" s="27"/>
      <c r="AD4" s="27"/>
      <c r="AE4" s="27"/>
      <c r="AF4" s="27"/>
    </row>
    <row r="5" spans="1:32">
      <c r="A5" s="17" t="s">
        <v>16</v>
      </c>
      <c r="B5" s="38">
        <f>EDATE(B4,-18)</f>
        <v>45870</v>
      </c>
      <c r="C5" s="38"/>
      <c r="D5" s="39" t="s">
        <v>17</v>
      </c>
      <c r="E5" s="40"/>
      <c r="F5" s="40"/>
      <c r="G5" s="40"/>
      <c r="H5" s="40"/>
      <c r="I5" s="27"/>
      <c r="J5" s="34" t="s">
        <v>18</v>
      </c>
      <c r="K5" s="34"/>
      <c r="L5" s="34">
        <v>21</v>
      </c>
      <c r="M5" s="34"/>
      <c r="N5" s="27"/>
      <c r="O5" s="34" t="s">
        <v>19</v>
      </c>
      <c r="P5" s="34"/>
      <c r="Q5" s="34">
        <v>24</v>
      </c>
      <c r="R5" s="34"/>
      <c r="S5" s="27"/>
      <c r="T5" s="34" t="s">
        <v>20</v>
      </c>
      <c r="U5" s="34"/>
      <c r="V5" s="34">
        <v>27</v>
      </c>
      <c r="W5" s="34"/>
      <c r="X5" s="27"/>
      <c r="Y5" s="34"/>
      <c r="Z5" s="34"/>
      <c r="AA5" s="34"/>
      <c r="AB5" s="34"/>
      <c r="AC5" s="27"/>
      <c r="AD5" s="27"/>
      <c r="AE5" s="27"/>
      <c r="AF5" s="27"/>
    </row>
    <row r="6" spans="1:32">
      <c r="B6" s="27"/>
      <c r="C6" s="27"/>
      <c r="D6" s="27"/>
      <c r="E6" s="27"/>
      <c r="F6" s="27" t="s">
        <v>21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8" spans="1:32" s="18" customFormat="1">
      <c r="A8" s="20" t="s">
        <v>22</v>
      </c>
      <c r="B8" s="20" t="s">
        <v>23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0">
        <v>17</v>
      </c>
      <c r="T8" s="20">
        <v>18</v>
      </c>
      <c r="U8" s="20">
        <v>19</v>
      </c>
      <c r="V8" s="20">
        <v>20</v>
      </c>
      <c r="W8" s="20">
        <v>21</v>
      </c>
      <c r="X8" s="20">
        <v>22</v>
      </c>
      <c r="Y8" s="20">
        <v>23</v>
      </c>
      <c r="Z8" s="20">
        <v>24</v>
      </c>
      <c r="AA8" s="20">
        <v>25</v>
      </c>
      <c r="AB8" s="20">
        <v>26</v>
      </c>
      <c r="AC8" s="20">
        <v>27</v>
      </c>
      <c r="AD8" s="20">
        <v>28</v>
      </c>
      <c r="AE8" s="20">
        <v>29</v>
      </c>
      <c r="AF8" s="20">
        <v>30</v>
      </c>
    </row>
    <row r="9" spans="1:32">
      <c r="A9" s="25" t="s">
        <v>24</v>
      </c>
      <c r="B9" s="26">
        <v>905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25" t="s">
        <v>25</v>
      </c>
      <c r="B10" s="21">
        <v>40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25" t="s">
        <v>26</v>
      </c>
      <c r="B11" s="21">
        <v>50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>
      <c r="A12" s="25" t="s">
        <v>27</v>
      </c>
      <c r="B12" s="21">
        <v>60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>
      <c r="A13" s="25" t="s">
        <v>28</v>
      </c>
      <c r="B13" s="21">
        <v>50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>
      <c r="A14" s="25" t="s">
        <v>29</v>
      </c>
      <c r="B14" s="21">
        <v>40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>
      <c r="A15" s="25" t="s">
        <v>30</v>
      </c>
      <c r="B15" s="21">
        <v>50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>
      <c r="A16" s="25" t="s">
        <v>31</v>
      </c>
      <c r="B16" s="21">
        <v>60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>
      <c r="A17" s="25" t="s">
        <v>32</v>
      </c>
      <c r="B17" s="21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5" t="s">
        <v>33</v>
      </c>
      <c r="B18" s="21">
        <v>40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>
      <c r="A19" s="25" t="s">
        <v>34</v>
      </c>
      <c r="B19" s="21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>
      <c r="A20" s="25" t="s">
        <v>35</v>
      </c>
      <c r="B20" s="21">
        <v>60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>
      <c r="A21" s="25" t="s">
        <v>36</v>
      </c>
      <c r="B21" s="21">
        <v>50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>
      <c r="A22" s="25" t="s">
        <v>37</v>
      </c>
      <c r="B22" s="24">
        <f>SUM(B10:B21)</f>
        <v>600</v>
      </c>
      <c r="C22" s="24">
        <f t="shared" ref="C22:AF22" si="0">SUM(C10:C21)</f>
        <v>0</v>
      </c>
      <c r="D22" s="24">
        <f t="shared" si="0"/>
        <v>0</v>
      </c>
      <c r="E22" s="24">
        <f t="shared" si="0"/>
        <v>0</v>
      </c>
      <c r="F22" s="24">
        <f t="shared" si="0"/>
        <v>0</v>
      </c>
      <c r="G22" s="24">
        <f t="shared" si="0"/>
        <v>0</v>
      </c>
      <c r="H22" s="24">
        <f t="shared" si="0"/>
        <v>0</v>
      </c>
      <c r="I22" s="24">
        <f t="shared" si="0"/>
        <v>0</v>
      </c>
      <c r="J22" s="24">
        <f t="shared" si="0"/>
        <v>0</v>
      </c>
      <c r="K22" s="24">
        <f t="shared" si="0"/>
        <v>0</v>
      </c>
      <c r="L22" s="24">
        <f t="shared" si="0"/>
        <v>0</v>
      </c>
      <c r="M22" s="24">
        <f t="shared" si="0"/>
        <v>0</v>
      </c>
      <c r="N22" s="24">
        <f t="shared" si="0"/>
        <v>0</v>
      </c>
      <c r="O22" s="24">
        <f t="shared" si="0"/>
        <v>0</v>
      </c>
      <c r="P22" s="24">
        <f t="shared" si="0"/>
        <v>0</v>
      </c>
      <c r="Q22" s="24">
        <f t="shared" si="0"/>
        <v>0</v>
      </c>
      <c r="R22" s="24">
        <f t="shared" si="0"/>
        <v>0</v>
      </c>
      <c r="S22" s="24">
        <f t="shared" si="0"/>
        <v>0</v>
      </c>
      <c r="T22" s="24">
        <f t="shared" si="0"/>
        <v>0</v>
      </c>
      <c r="U22" s="24">
        <f t="shared" si="0"/>
        <v>0</v>
      </c>
      <c r="V22" s="24">
        <f t="shared" si="0"/>
        <v>0</v>
      </c>
      <c r="W22" s="24">
        <f t="shared" si="0"/>
        <v>0</v>
      </c>
      <c r="X22" s="24">
        <f t="shared" si="0"/>
        <v>0</v>
      </c>
      <c r="Y22" s="24">
        <f t="shared" si="0"/>
        <v>0</v>
      </c>
      <c r="Z22" s="24">
        <f t="shared" si="0"/>
        <v>0</v>
      </c>
      <c r="AA22" s="24">
        <f t="shared" si="0"/>
        <v>0</v>
      </c>
      <c r="AB22" s="24">
        <f t="shared" si="0"/>
        <v>0</v>
      </c>
      <c r="AC22" s="24">
        <f t="shared" si="0"/>
        <v>0</v>
      </c>
      <c r="AD22" s="24">
        <f t="shared" si="0"/>
        <v>0</v>
      </c>
      <c r="AE22" s="24">
        <f t="shared" si="0"/>
        <v>0</v>
      </c>
      <c r="AF22" s="24">
        <f t="shared" si="0"/>
        <v>0</v>
      </c>
    </row>
    <row r="23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>
      <c r="A24" s="31" t="s">
        <v>38</v>
      </c>
      <c r="B24" s="31"/>
      <c r="C24" s="31"/>
      <c r="D24" s="31"/>
      <c r="E24" s="31"/>
      <c r="F24" s="31"/>
      <c r="G24" s="3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>
      <c r="A25" s="25" t="s">
        <v>39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>
      <c r="A26" s="25" t="s">
        <v>40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>
      <c r="A27" s="25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>
      <c r="A28" s="25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>
      <c r="A29" s="25" t="s">
        <v>43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>
      <c r="A30" s="25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>
      <c r="A31" s="25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>
      <c r="A32" s="25" t="s">
        <v>46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>
      <c r="A33" s="25" t="s">
        <v>47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>
      <c r="A34" s="25" t="s">
        <v>48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>
      <c r="A35" s="25" t="s">
        <v>49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>
      <c r="A36" s="25" t="s">
        <v>50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>
      <c r="A37" s="25" t="s">
        <v>37</v>
      </c>
      <c r="B37" s="22"/>
      <c r="C37" s="24">
        <f>SUM(C25:C36)</f>
        <v>0</v>
      </c>
      <c r="D37" s="24">
        <f t="shared" ref="D37:AF37" si="1">SUM(D25:D36)</f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24">
        <f t="shared" si="1"/>
        <v>0</v>
      </c>
      <c r="O37" s="24">
        <f t="shared" si="1"/>
        <v>0</v>
      </c>
      <c r="P37" s="24">
        <f t="shared" si="1"/>
        <v>0</v>
      </c>
      <c r="Q37" s="24">
        <f t="shared" si="1"/>
        <v>0</v>
      </c>
      <c r="R37" s="24">
        <f t="shared" si="1"/>
        <v>0</v>
      </c>
      <c r="S37" s="24">
        <f t="shared" si="1"/>
        <v>0</v>
      </c>
      <c r="T37" s="24">
        <f t="shared" si="1"/>
        <v>0</v>
      </c>
      <c r="U37" s="24">
        <f t="shared" si="1"/>
        <v>0</v>
      </c>
      <c r="V37" s="24">
        <f t="shared" si="1"/>
        <v>0</v>
      </c>
      <c r="W37" s="24">
        <f t="shared" si="1"/>
        <v>0</v>
      </c>
      <c r="X37" s="24">
        <f t="shared" si="1"/>
        <v>0</v>
      </c>
      <c r="Y37" s="24">
        <f t="shared" si="1"/>
        <v>0</v>
      </c>
      <c r="Z37" s="24">
        <f t="shared" si="1"/>
        <v>0</v>
      </c>
      <c r="AA37" s="24">
        <f t="shared" si="1"/>
        <v>0</v>
      </c>
      <c r="AB37" s="24">
        <f t="shared" si="1"/>
        <v>0</v>
      </c>
      <c r="AC37" s="24">
        <f t="shared" si="1"/>
        <v>0</v>
      </c>
      <c r="AD37" s="24">
        <f t="shared" si="1"/>
        <v>0</v>
      </c>
      <c r="AE37" s="24">
        <f t="shared" si="1"/>
        <v>0</v>
      </c>
      <c r="AF37" s="24">
        <f t="shared" si="1"/>
        <v>0</v>
      </c>
    </row>
    <row r="38" spans="1:3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>
      <c r="A39" s="25" t="s">
        <v>51</v>
      </c>
      <c r="B39" s="26"/>
      <c r="C39" s="26">
        <v>12</v>
      </c>
      <c r="D39" s="26">
        <v>12</v>
      </c>
      <c r="E39" s="26">
        <v>12</v>
      </c>
      <c r="F39" s="26">
        <v>12</v>
      </c>
      <c r="G39" s="26">
        <v>12</v>
      </c>
      <c r="H39" s="26">
        <v>12</v>
      </c>
      <c r="I39" s="26">
        <v>12</v>
      </c>
      <c r="J39" s="26">
        <v>12</v>
      </c>
      <c r="K39" s="26">
        <v>12</v>
      </c>
      <c r="L39" s="26">
        <v>12</v>
      </c>
      <c r="M39" s="26">
        <v>12</v>
      </c>
      <c r="N39" s="26">
        <v>12</v>
      </c>
      <c r="O39" s="26">
        <v>12</v>
      </c>
      <c r="P39" s="26">
        <v>12</v>
      </c>
      <c r="Q39" s="26">
        <v>12</v>
      </c>
      <c r="R39" s="26">
        <v>12</v>
      </c>
      <c r="S39" s="26">
        <v>12</v>
      </c>
      <c r="T39" s="26">
        <v>12</v>
      </c>
      <c r="U39" s="26">
        <v>12</v>
      </c>
      <c r="V39" s="26">
        <v>12</v>
      </c>
      <c r="W39" s="26">
        <v>12</v>
      </c>
      <c r="X39" s="26">
        <v>12</v>
      </c>
      <c r="Y39" s="26">
        <v>12</v>
      </c>
      <c r="Z39" s="26">
        <v>12</v>
      </c>
      <c r="AA39" s="26">
        <v>12</v>
      </c>
      <c r="AB39" s="26">
        <v>12</v>
      </c>
      <c r="AC39" s="26">
        <v>12</v>
      </c>
      <c r="AD39" s="26">
        <v>12</v>
      </c>
      <c r="AE39" s="26">
        <v>12</v>
      </c>
      <c r="AF39" s="26">
        <v>12</v>
      </c>
    </row>
    <row r="40" spans="1:3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25" t="s">
        <v>52</v>
      </c>
      <c r="B41" s="22"/>
      <c r="C41" s="24">
        <f t="shared" ref="C41:AF41" si="2">(C22+C37)/C39</f>
        <v>0</v>
      </c>
      <c r="D41" s="24">
        <f t="shared" si="2"/>
        <v>0</v>
      </c>
      <c r="E41" s="24">
        <f t="shared" si="2"/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</row>
    <row r="42" spans="1:3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>
      <c r="A43" s="25" t="s">
        <v>53</v>
      </c>
      <c r="B43" s="24" cm="1">
        <f t="array" ref="B43:AE43">(C41:AF41)</f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/>
    </row>
    <row r="44" spans="1:3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>
      <c r="A45" s="25" t="s">
        <v>22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>
      <c r="A47" s="25" t="s">
        <v>54</v>
      </c>
      <c r="B47" s="30" t="e">
        <f>B43/B45</f>
        <v>#DIV/0!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</sheetData>
  <sheetProtection algorithmName="SHA-512" hashValue="1YiTk7DK1pEO80AdmF9bsmSRqCNYErCPRPE4f7XmI+f//wwHHQcMN5xsvsauwdFN9d7PArQZn1LmOOliZZwEQA==" saltValue="Lc/xUg7S54kSuG/jTHpKAA==" spinCount="100000" sheet="1" objects="1" scenarios="1" selectLockedCells="1"/>
  <mergeCells count="40">
    <mergeCell ref="Y5:Z5"/>
    <mergeCell ref="AA5:AB5"/>
    <mergeCell ref="T4:U4"/>
    <mergeCell ref="V4:W4"/>
    <mergeCell ref="T5:U5"/>
    <mergeCell ref="V5:W5"/>
    <mergeCell ref="Y2:Z2"/>
    <mergeCell ref="AA2:AB2"/>
    <mergeCell ref="Y3:Z3"/>
    <mergeCell ref="AA3:AB3"/>
    <mergeCell ref="Y4:Z4"/>
    <mergeCell ref="AA4:AB4"/>
    <mergeCell ref="T2:U2"/>
    <mergeCell ref="V2:W2"/>
    <mergeCell ref="T3:U3"/>
    <mergeCell ref="V3:W3"/>
    <mergeCell ref="L5:M5"/>
    <mergeCell ref="O2:P2"/>
    <mergeCell ref="Q2:R2"/>
    <mergeCell ref="O3:P3"/>
    <mergeCell ref="Q3:R3"/>
    <mergeCell ref="O4:P4"/>
    <mergeCell ref="Q4:R4"/>
    <mergeCell ref="O5:P5"/>
    <mergeCell ref="Q5:R5"/>
    <mergeCell ref="A24:G24"/>
    <mergeCell ref="J1:Q1"/>
    <mergeCell ref="J2:K2"/>
    <mergeCell ref="L2:M2"/>
    <mergeCell ref="J3:K3"/>
    <mergeCell ref="J4:K4"/>
    <mergeCell ref="J5:K5"/>
    <mergeCell ref="L3:M3"/>
    <mergeCell ref="L4:M4"/>
    <mergeCell ref="B1:E1"/>
    <mergeCell ref="B2:E2"/>
    <mergeCell ref="B3:E3"/>
    <mergeCell ref="B4:C4"/>
    <mergeCell ref="B5:C5"/>
    <mergeCell ref="D5:H5"/>
  </mergeCells>
  <phoneticPr fontId="2" type="noConversion"/>
  <pageMargins left="0.7" right="0.7" top="0.75" bottom="0.75" header="0.3" footer="0.3"/>
  <pageSetup orientation="portrait" r:id="rId1"/>
  <ignoredErrors>
    <ignoredError sqref="B22:AF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D25F-7C42-4821-B769-4B3223434F76}">
  <dimension ref="A1:AF47"/>
  <sheetViews>
    <sheetView workbookViewId="0">
      <selection activeCell="Q2" sqref="Q2:R2"/>
    </sheetView>
  </sheetViews>
  <sheetFormatPr defaultColWidth="8.85546875" defaultRowHeight="14.45"/>
  <cols>
    <col min="1" max="1" width="26.85546875" style="19" customWidth="1"/>
    <col min="2" max="2" width="10.5703125" style="18" customWidth="1"/>
    <col min="3" max="32" width="8.85546875" style="18"/>
    <col min="33" max="16384" width="8.85546875" style="19"/>
  </cols>
  <sheetData>
    <row r="1" spans="1:32">
      <c r="A1" s="17" t="s">
        <v>0</v>
      </c>
      <c r="B1" s="35"/>
      <c r="C1" s="35"/>
      <c r="D1" s="35"/>
      <c r="E1" s="35"/>
      <c r="F1" s="27"/>
      <c r="G1" s="27"/>
      <c r="H1" s="27"/>
      <c r="I1" s="27"/>
      <c r="J1" s="32" t="s">
        <v>1</v>
      </c>
      <c r="K1" s="32"/>
      <c r="L1" s="32"/>
      <c r="M1" s="32"/>
      <c r="N1" s="32"/>
      <c r="O1" s="32"/>
      <c r="P1" s="32"/>
      <c r="Q1" s="3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7" t="s">
        <v>2</v>
      </c>
      <c r="B2" s="36"/>
      <c r="C2" s="36"/>
      <c r="D2" s="36"/>
      <c r="E2" s="36"/>
      <c r="F2" s="27"/>
      <c r="G2" s="27"/>
      <c r="H2" s="27"/>
      <c r="I2" s="27"/>
      <c r="J2" s="33" t="s">
        <v>3</v>
      </c>
      <c r="K2" s="33"/>
      <c r="L2" s="33" t="s">
        <v>4</v>
      </c>
      <c r="M2" s="33"/>
      <c r="N2" s="27"/>
      <c r="O2" s="34" t="s">
        <v>3</v>
      </c>
      <c r="P2" s="34"/>
      <c r="Q2" s="34" t="s">
        <v>4</v>
      </c>
      <c r="R2" s="34"/>
      <c r="S2" s="27"/>
      <c r="T2" s="34" t="s">
        <v>3</v>
      </c>
      <c r="U2" s="34"/>
      <c r="V2" s="34" t="s">
        <v>4</v>
      </c>
      <c r="W2" s="34"/>
      <c r="X2" s="27"/>
      <c r="Y2" s="34" t="s">
        <v>3</v>
      </c>
      <c r="Z2" s="34"/>
      <c r="AA2" s="34" t="s">
        <v>4</v>
      </c>
      <c r="AB2" s="34"/>
      <c r="AC2" s="27"/>
      <c r="AD2" s="27"/>
      <c r="AE2" s="27"/>
      <c r="AF2" s="27"/>
    </row>
    <row r="3" spans="1:32">
      <c r="A3" s="17" t="s">
        <v>5</v>
      </c>
      <c r="B3" s="36"/>
      <c r="C3" s="36"/>
      <c r="D3" s="36"/>
      <c r="E3" s="36"/>
      <c r="F3" s="27"/>
      <c r="G3" s="27"/>
      <c r="H3" s="27"/>
      <c r="I3" s="27"/>
      <c r="J3" s="34" t="s">
        <v>6</v>
      </c>
      <c r="K3" s="34"/>
      <c r="L3" s="34" t="s">
        <v>7</v>
      </c>
      <c r="M3" s="34"/>
      <c r="N3" s="27"/>
      <c r="O3" s="34" t="s">
        <v>8</v>
      </c>
      <c r="P3" s="34"/>
      <c r="Q3" s="34">
        <v>22</v>
      </c>
      <c r="R3" s="34"/>
      <c r="S3" s="27"/>
      <c r="T3" s="34" t="s">
        <v>9</v>
      </c>
      <c r="U3" s="34"/>
      <c r="V3" s="34">
        <v>25</v>
      </c>
      <c r="W3" s="34"/>
      <c r="X3" s="27"/>
      <c r="Y3" s="34" t="s">
        <v>10</v>
      </c>
      <c r="Z3" s="34"/>
      <c r="AA3" s="34">
        <v>28</v>
      </c>
      <c r="AB3" s="34"/>
      <c r="AC3" s="27"/>
      <c r="AD3" s="27"/>
      <c r="AE3" s="27"/>
      <c r="AF3" s="27"/>
    </row>
    <row r="4" spans="1:32">
      <c r="A4" s="17" t="s">
        <v>11</v>
      </c>
      <c r="B4" s="37">
        <v>46419</v>
      </c>
      <c r="C4" s="37"/>
      <c r="D4" s="27"/>
      <c r="E4" s="27"/>
      <c r="F4" s="27"/>
      <c r="G4" s="27"/>
      <c r="H4" s="27"/>
      <c r="I4" s="27"/>
      <c r="J4" s="34" t="s">
        <v>12</v>
      </c>
      <c r="K4" s="34"/>
      <c r="L4" s="34">
        <v>20</v>
      </c>
      <c r="M4" s="34"/>
      <c r="N4" s="27"/>
      <c r="O4" s="34" t="s">
        <v>13</v>
      </c>
      <c r="P4" s="34"/>
      <c r="Q4" s="34">
        <v>23</v>
      </c>
      <c r="R4" s="34"/>
      <c r="S4" s="27"/>
      <c r="T4" s="34" t="s">
        <v>14</v>
      </c>
      <c r="U4" s="34"/>
      <c r="V4" s="34">
        <v>26</v>
      </c>
      <c r="W4" s="34"/>
      <c r="X4" s="27"/>
      <c r="Y4" s="34" t="s">
        <v>15</v>
      </c>
      <c r="Z4" s="34"/>
      <c r="AA4" s="34">
        <v>29</v>
      </c>
      <c r="AB4" s="34"/>
      <c r="AC4" s="27"/>
      <c r="AD4" s="27"/>
      <c r="AE4" s="27"/>
      <c r="AF4" s="27"/>
    </row>
    <row r="5" spans="1:32">
      <c r="A5" s="17" t="s">
        <v>16</v>
      </c>
      <c r="B5" s="38">
        <f>EDATE(B4,-18)</f>
        <v>45870</v>
      </c>
      <c r="C5" s="38"/>
      <c r="D5" s="39" t="s">
        <v>17</v>
      </c>
      <c r="E5" s="40"/>
      <c r="F5" s="40"/>
      <c r="G5" s="40"/>
      <c r="H5" s="40"/>
      <c r="I5" s="27"/>
      <c r="J5" s="34" t="s">
        <v>18</v>
      </c>
      <c r="K5" s="34"/>
      <c r="L5" s="34">
        <v>21</v>
      </c>
      <c r="M5" s="34"/>
      <c r="N5" s="27"/>
      <c r="O5" s="34" t="s">
        <v>19</v>
      </c>
      <c r="P5" s="34"/>
      <c r="Q5" s="34">
        <v>24</v>
      </c>
      <c r="R5" s="34"/>
      <c r="S5" s="27"/>
      <c r="T5" s="34" t="s">
        <v>20</v>
      </c>
      <c r="U5" s="34"/>
      <c r="V5" s="34">
        <v>27</v>
      </c>
      <c r="W5" s="34"/>
      <c r="X5" s="27"/>
      <c r="Y5" s="34"/>
      <c r="Z5" s="34"/>
      <c r="AA5" s="34"/>
      <c r="AB5" s="34"/>
      <c r="AC5" s="27"/>
      <c r="AD5" s="27"/>
      <c r="AE5" s="27"/>
      <c r="AF5" s="27"/>
    </row>
    <row r="8" spans="1:32" s="18" customFormat="1">
      <c r="A8" s="20" t="s">
        <v>22</v>
      </c>
      <c r="B8" s="20" t="s">
        <v>23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0">
        <v>17</v>
      </c>
      <c r="T8" s="20">
        <v>18</v>
      </c>
      <c r="U8" s="20">
        <v>19</v>
      </c>
      <c r="V8" s="20">
        <v>20</v>
      </c>
      <c r="W8" s="20">
        <v>21</v>
      </c>
      <c r="X8" s="20">
        <v>22</v>
      </c>
      <c r="Y8" s="20">
        <v>23</v>
      </c>
      <c r="Z8" s="20">
        <v>24</v>
      </c>
      <c r="AA8" s="20">
        <v>25</v>
      </c>
      <c r="AB8" s="20">
        <v>26</v>
      </c>
      <c r="AC8" s="20">
        <v>27</v>
      </c>
      <c r="AD8" s="20">
        <v>28</v>
      </c>
      <c r="AE8" s="20">
        <v>29</v>
      </c>
      <c r="AF8" s="20">
        <v>30</v>
      </c>
    </row>
    <row r="9" spans="1:32">
      <c r="A9" s="25" t="s">
        <v>24</v>
      </c>
      <c r="B9" s="26">
        <v>905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25" t="s">
        <v>25</v>
      </c>
      <c r="B10" s="21">
        <v>40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25" t="s">
        <v>26</v>
      </c>
      <c r="B11" s="21">
        <v>50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>
      <c r="A12" s="25" t="s">
        <v>27</v>
      </c>
      <c r="B12" s="21">
        <v>60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>
      <c r="A13" s="25" t="s">
        <v>28</v>
      </c>
      <c r="B13" s="21">
        <v>50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>
      <c r="A14" s="25" t="s">
        <v>29</v>
      </c>
      <c r="B14" s="21">
        <v>40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>
      <c r="A15" s="25" t="s">
        <v>30</v>
      </c>
      <c r="B15" s="21">
        <v>50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>
      <c r="A16" s="25" t="s">
        <v>31</v>
      </c>
      <c r="B16" s="21">
        <v>60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>
      <c r="A17" s="25" t="s">
        <v>32</v>
      </c>
      <c r="B17" s="21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5" t="s">
        <v>33</v>
      </c>
      <c r="B18" s="21">
        <v>40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>
      <c r="A19" s="25" t="s">
        <v>34</v>
      </c>
      <c r="B19" s="21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>
      <c r="A20" s="25" t="s">
        <v>35</v>
      </c>
      <c r="B20" s="21">
        <v>60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>
      <c r="A21" s="25" t="s">
        <v>36</v>
      </c>
      <c r="B21" s="21">
        <v>50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>
      <c r="A22" s="25" t="s">
        <v>37</v>
      </c>
      <c r="B22" s="24">
        <f>SUM(B10:B21)</f>
        <v>600</v>
      </c>
      <c r="C22" s="24">
        <f t="shared" ref="C22:AF22" si="0">SUM(C10:C21)</f>
        <v>0</v>
      </c>
      <c r="D22" s="24">
        <f t="shared" si="0"/>
        <v>0</v>
      </c>
      <c r="E22" s="24">
        <f t="shared" si="0"/>
        <v>0</v>
      </c>
      <c r="F22" s="24">
        <f t="shared" si="0"/>
        <v>0</v>
      </c>
      <c r="G22" s="24">
        <f t="shared" si="0"/>
        <v>0</v>
      </c>
      <c r="H22" s="24">
        <f t="shared" si="0"/>
        <v>0</v>
      </c>
      <c r="I22" s="24">
        <f t="shared" si="0"/>
        <v>0</v>
      </c>
      <c r="J22" s="24">
        <f t="shared" si="0"/>
        <v>0</v>
      </c>
      <c r="K22" s="24">
        <f t="shared" si="0"/>
        <v>0</v>
      </c>
      <c r="L22" s="24">
        <f t="shared" si="0"/>
        <v>0</v>
      </c>
      <c r="M22" s="24">
        <f t="shared" si="0"/>
        <v>0</v>
      </c>
      <c r="N22" s="24">
        <f t="shared" si="0"/>
        <v>0</v>
      </c>
      <c r="O22" s="24">
        <f t="shared" si="0"/>
        <v>0</v>
      </c>
      <c r="P22" s="24">
        <f t="shared" si="0"/>
        <v>0</v>
      </c>
      <c r="Q22" s="24">
        <f t="shared" si="0"/>
        <v>0</v>
      </c>
      <c r="R22" s="24">
        <f t="shared" si="0"/>
        <v>0</v>
      </c>
      <c r="S22" s="24">
        <f t="shared" si="0"/>
        <v>0</v>
      </c>
      <c r="T22" s="24">
        <f t="shared" si="0"/>
        <v>0</v>
      </c>
      <c r="U22" s="24">
        <f t="shared" si="0"/>
        <v>0</v>
      </c>
      <c r="V22" s="24">
        <f t="shared" si="0"/>
        <v>0</v>
      </c>
      <c r="W22" s="24">
        <f t="shared" si="0"/>
        <v>0</v>
      </c>
      <c r="X22" s="24">
        <f t="shared" si="0"/>
        <v>0</v>
      </c>
      <c r="Y22" s="24">
        <f t="shared" si="0"/>
        <v>0</v>
      </c>
      <c r="Z22" s="24">
        <f t="shared" si="0"/>
        <v>0</v>
      </c>
      <c r="AA22" s="24">
        <f t="shared" si="0"/>
        <v>0</v>
      </c>
      <c r="AB22" s="24">
        <f t="shared" si="0"/>
        <v>0</v>
      </c>
      <c r="AC22" s="24">
        <f t="shared" si="0"/>
        <v>0</v>
      </c>
      <c r="AD22" s="24">
        <f t="shared" si="0"/>
        <v>0</v>
      </c>
      <c r="AE22" s="24">
        <f t="shared" si="0"/>
        <v>0</v>
      </c>
      <c r="AF22" s="24">
        <f t="shared" si="0"/>
        <v>0</v>
      </c>
    </row>
    <row r="23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>
      <c r="A24" s="31" t="s">
        <v>38</v>
      </c>
      <c r="B24" s="31"/>
      <c r="C24" s="31"/>
      <c r="D24" s="31"/>
      <c r="E24" s="31"/>
      <c r="F24" s="31"/>
      <c r="G24" s="3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>
      <c r="A25" s="25" t="s">
        <v>39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>
      <c r="A26" s="25" t="s">
        <v>40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>
      <c r="A27" s="25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>
      <c r="A28" s="25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>
      <c r="A29" s="25" t="s">
        <v>43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>
      <c r="A30" s="25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>
      <c r="A31" s="25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>
      <c r="A32" s="25" t="s">
        <v>46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>
      <c r="A33" s="25" t="s">
        <v>47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>
      <c r="A34" s="25" t="s">
        <v>48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>
      <c r="A35" s="25" t="s">
        <v>49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>
      <c r="A36" s="25" t="s">
        <v>50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>
      <c r="A37" s="25" t="s">
        <v>37</v>
      </c>
      <c r="B37" s="22"/>
      <c r="C37" s="24">
        <f>SUM(C25:C36)</f>
        <v>0</v>
      </c>
      <c r="D37" s="24">
        <f t="shared" ref="D37:AF37" si="1">SUM(D25:D36)</f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24">
        <f t="shared" si="1"/>
        <v>0</v>
      </c>
      <c r="O37" s="24">
        <f t="shared" si="1"/>
        <v>0</v>
      </c>
      <c r="P37" s="24">
        <f t="shared" si="1"/>
        <v>0</v>
      </c>
      <c r="Q37" s="24">
        <f t="shared" si="1"/>
        <v>0</v>
      </c>
      <c r="R37" s="24">
        <f t="shared" si="1"/>
        <v>0</v>
      </c>
      <c r="S37" s="24">
        <f t="shared" si="1"/>
        <v>0</v>
      </c>
      <c r="T37" s="24">
        <f t="shared" si="1"/>
        <v>0</v>
      </c>
      <c r="U37" s="24">
        <f t="shared" si="1"/>
        <v>0</v>
      </c>
      <c r="V37" s="24">
        <f t="shared" si="1"/>
        <v>0</v>
      </c>
      <c r="W37" s="24">
        <f t="shared" si="1"/>
        <v>0</v>
      </c>
      <c r="X37" s="24">
        <f t="shared" si="1"/>
        <v>0</v>
      </c>
      <c r="Y37" s="24">
        <f t="shared" si="1"/>
        <v>0</v>
      </c>
      <c r="Z37" s="24">
        <f t="shared" si="1"/>
        <v>0</v>
      </c>
      <c r="AA37" s="24">
        <f t="shared" si="1"/>
        <v>0</v>
      </c>
      <c r="AB37" s="24">
        <f t="shared" si="1"/>
        <v>0</v>
      </c>
      <c r="AC37" s="24">
        <f t="shared" si="1"/>
        <v>0</v>
      </c>
      <c r="AD37" s="24">
        <f t="shared" si="1"/>
        <v>0</v>
      </c>
      <c r="AE37" s="24">
        <f t="shared" si="1"/>
        <v>0</v>
      </c>
      <c r="AF37" s="24">
        <f t="shared" si="1"/>
        <v>0</v>
      </c>
    </row>
    <row r="38" spans="1:3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>
      <c r="A39" s="25" t="s">
        <v>51</v>
      </c>
      <c r="B39" s="26">
        <v>12</v>
      </c>
      <c r="C39" s="26">
        <v>12</v>
      </c>
      <c r="D39" s="26">
        <v>12</v>
      </c>
      <c r="E39" s="26">
        <v>12</v>
      </c>
      <c r="F39" s="26">
        <v>12</v>
      </c>
      <c r="G39" s="26">
        <v>12</v>
      </c>
      <c r="H39" s="26">
        <v>12</v>
      </c>
      <c r="I39" s="26">
        <v>12</v>
      </c>
      <c r="J39" s="26">
        <v>12</v>
      </c>
      <c r="K39" s="26">
        <v>12</v>
      </c>
      <c r="L39" s="26">
        <v>12</v>
      </c>
      <c r="M39" s="26">
        <v>12</v>
      </c>
      <c r="N39" s="26">
        <v>12</v>
      </c>
      <c r="O39" s="26">
        <v>12</v>
      </c>
      <c r="P39" s="26">
        <v>12</v>
      </c>
      <c r="Q39" s="26">
        <v>12</v>
      </c>
      <c r="R39" s="26">
        <v>12</v>
      </c>
      <c r="S39" s="26">
        <v>12</v>
      </c>
      <c r="T39" s="26">
        <v>12</v>
      </c>
      <c r="U39" s="26">
        <v>12</v>
      </c>
      <c r="V39" s="26">
        <v>12</v>
      </c>
      <c r="W39" s="26">
        <v>12</v>
      </c>
      <c r="X39" s="26">
        <v>12</v>
      </c>
      <c r="Y39" s="26">
        <v>12</v>
      </c>
      <c r="Z39" s="26">
        <v>12</v>
      </c>
      <c r="AA39" s="26">
        <v>12</v>
      </c>
      <c r="AB39" s="26">
        <v>12</v>
      </c>
      <c r="AC39" s="26">
        <v>12</v>
      </c>
      <c r="AD39" s="26">
        <v>12</v>
      </c>
      <c r="AE39" s="26">
        <v>12</v>
      </c>
      <c r="AF39" s="26">
        <v>12</v>
      </c>
    </row>
    <row r="40" spans="1:3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25" t="s">
        <v>52</v>
      </c>
      <c r="B41" s="22"/>
      <c r="C41" s="24">
        <f t="shared" ref="C41:AF41" si="2">(C22+C37)/C39</f>
        <v>0</v>
      </c>
      <c r="D41" s="24">
        <f t="shared" si="2"/>
        <v>0</v>
      </c>
      <c r="E41" s="24">
        <f t="shared" si="2"/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</row>
    <row r="42" spans="1:3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>
      <c r="A43" s="25" t="s">
        <v>53</v>
      </c>
      <c r="B43" s="24" cm="1">
        <f t="array" ref="B43:AE43">(C41:AF41)</f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/>
    </row>
    <row r="44" spans="1:3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>
      <c r="A45" s="25" t="s">
        <v>22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>
      <c r="A47" s="25" t="s">
        <v>54</v>
      </c>
      <c r="B47" s="30" t="e">
        <f>B43/B45</f>
        <v>#DIV/0!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</sheetData>
  <sheetProtection algorithmName="SHA-512" hashValue="1YiTk7DK1pEO80AdmF9bsmSRqCNYErCPRPE4f7XmI+f//wwHHQcMN5xsvsauwdFN9d7PArQZn1LmOOliZZwEQA==" saltValue="Lc/xUg7S54kSuG/jTHpKAA==" spinCount="100000" sheet="1" objects="1" scenarios="1" selectLockedCells="1"/>
  <mergeCells count="40">
    <mergeCell ref="T4:U4"/>
    <mergeCell ref="V4:W4"/>
    <mergeCell ref="Y5:Z5"/>
    <mergeCell ref="AA5:AB5"/>
    <mergeCell ref="A24:G24"/>
    <mergeCell ref="Y4:Z4"/>
    <mergeCell ref="AA4:AB4"/>
    <mergeCell ref="B5:C5"/>
    <mergeCell ref="D5:H5"/>
    <mergeCell ref="J5:K5"/>
    <mergeCell ref="L5:M5"/>
    <mergeCell ref="O5:P5"/>
    <mergeCell ref="Q5:R5"/>
    <mergeCell ref="T5:U5"/>
    <mergeCell ref="V5:W5"/>
    <mergeCell ref="B4:C4"/>
    <mergeCell ref="J4:K4"/>
    <mergeCell ref="L4:M4"/>
    <mergeCell ref="O4:P4"/>
    <mergeCell ref="Q4:R4"/>
    <mergeCell ref="T2:U2"/>
    <mergeCell ref="V2:W2"/>
    <mergeCell ref="Y2:Z2"/>
    <mergeCell ref="AA2:AB2"/>
    <mergeCell ref="B3:E3"/>
    <mergeCell ref="J3:K3"/>
    <mergeCell ref="L3:M3"/>
    <mergeCell ref="O3:P3"/>
    <mergeCell ref="Q3:R3"/>
    <mergeCell ref="T3:U3"/>
    <mergeCell ref="V3:W3"/>
    <mergeCell ref="Y3:Z3"/>
    <mergeCell ref="AA3:AB3"/>
    <mergeCell ref="B1:E1"/>
    <mergeCell ref="J1:Q1"/>
    <mergeCell ref="B2:E2"/>
    <mergeCell ref="J2:K2"/>
    <mergeCell ref="L2:M2"/>
    <mergeCell ref="O2:P2"/>
    <mergeCell ref="Q2:R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C6C0-C1E0-41FC-A0D6-4D47EC8005D1}">
  <dimension ref="A1:AF47"/>
  <sheetViews>
    <sheetView workbookViewId="0">
      <selection activeCell="Q2" sqref="Q2:R2"/>
    </sheetView>
  </sheetViews>
  <sheetFormatPr defaultColWidth="8.85546875" defaultRowHeight="14.45"/>
  <cols>
    <col min="1" max="1" width="26.85546875" style="19" customWidth="1"/>
    <col min="2" max="2" width="10.5703125" style="18" customWidth="1"/>
    <col min="3" max="32" width="8.85546875" style="18"/>
    <col min="33" max="16384" width="8.85546875" style="19"/>
  </cols>
  <sheetData>
    <row r="1" spans="1:32">
      <c r="A1" s="17" t="s">
        <v>0</v>
      </c>
      <c r="B1" s="35"/>
      <c r="C1" s="35"/>
      <c r="D1" s="35"/>
      <c r="E1" s="35"/>
      <c r="F1" s="27"/>
      <c r="G1" s="27"/>
      <c r="H1" s="27"/>
      <c r="I1" s="27"/>
      <c r="J1" s="32" t="s">
        <v>1</v>
      </c>
      <c r="K1" s="32"/>
      <c r="L1" s="32"/>
      <c r="M1" s="32"/>
      <c r="N1" s="32"/>
      <c r="O1" s="32"/>
      <c r="P1" s="32"/>
      <c r="Q1" s="3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7" t="s">
        <v>2</v>
      </c>
      <c r="B2" s="36"/>
      <c r="C2" s="36"/>
      <c r="D2" s="36"/>
      <c r="E2" s="36"/>
      <c r="F2" s="27"/>
      <c r="G2" s="27"/>
      <c r="H2" s="27"/>
      <c r="I2" s="27"/>
      <c r="J2" s="33" t="s">
        <v>3</v>
      </c>
      <c r="K2" s="33"/>
      <c r="L2" s="33" t="s">
        <v>4</v>
      </c>
      <c r="M2" s="33"/>
      <c r="N2" s="27"/>
      <c r="O2" s="34" t="s">
        <v>3</v>
      </c>
      <c r="P2" s="34"/>
      <c r="Q2" s="34" t="s">
        <v>4</v>
      </c>
      <c r="R2" s="34"/>
      <c r="S2" s="27"/>
      <c r="T2" s="34" t="s">
        <v>3</v>
      </c>
      <c r="U2" s="34"/>
      <c r="V2" s="34" t="s">
        <v>4</v>
      </c>
      <c r="W2" s="34"/>
      <c r="X2" s="27"/>
      <c r="Y2" s="34" t="s">
        <v>3</v>
      </c>
      <c r="Z2" s="34"/>
      <c r="AA2" s="34" t="s">
        <v>4</v>
      </c>
      <c r="AB2" s="34"/>
      <c r="AC2" s="27"/>
      <c r="AD2" s="27"/>
      <c r="AE2" s="27"/>
      <c r="AF2" s="27"/>
    </row>
    <row r="3" spans="1:32">
      <c r="A3" s="17" t="s">
        <v>5</v>
      </c>
      <c r="B3" s="36"/>
      <c r="C3" s="36"/>
      <c r="D3" s="36"/>
      <c r="E3" s="36"/>
      <c r="F3" s="27"/>
      <c r="G3" s="27"/>
      <c r="H3" s="27"/>
      <c r="I3" s="27"/>
      <c r="J3" s="34" t="s">
        <v>6</v>
      </c>
      <c r="K3" s="34"/>
      <c r="L3" s="34" t="s">
        <v>7</v>
      </c>
      <c r="M3" s="34"/>
      <c r="N3" s="27"/>
      <c r="O3" s="34" t="s">
        <v>8</v>
      </c>
      <c r="P3" s="34"/>
      <c r="Q3" s="34">
        <v>22</v>
      </c>
      <c r="R3" s="34"/>
      <c r="S3" s="27"/>
      <c r="T3" s="34" t="s">
        <v>9</v>
      </c>
      <c r="U3" s="34"/>
      <c r="V3" s="34">
        <v>25</v>
      </c>
      <c r="W3" s="34"/>
      <c r="X3" s="27"/>
      <c r="Y3" s="34" t="s">
        <v>10</v>
      </c>
      <c r="Z3" s="34"/>
      <c r="AA3" s="34">
        <v>28</v>
      </c>
      <c r="AB3" s="34"/>
      <c r="AC3" s="27"/>
      <c r="AD3" s="27"/>
      <c r="AE3" s="27"/>
      <c r="AF3" s="27"/>
    </row>
    <row r="4" spans="1:32">
      <c r="A4" s="17" t="s">
        <v>11</v>
      </c>
      <c r="B4" s="37">
        <v>46419</v>
      </c>
      <c r="C4" s="37"/>
      <c r="D4" s="27"/>
      <c r="E4" s="27"/>
      <c r="F4" s="27"/>
      <c r="G4" s="27"/>
      <c r="H4" s="27"/>
      <c r="I4" s="27"/>
      <c r="J4" s="34" t="s">
        <v>12</v>
      </c>
      <c r="K4" s="34"/>
      <c r="L4" s="34">
        <v>20</v>
      </c>
      <c r="M4" s="34"/>
      <c r="N4" s="27"/>
      <c r="O4" s="34" t="s">
        <v>13</v>
      </c>
      <c r="P4" s="34"/>
      <c r="Q4" s="34">
        <v>23</v>
      </c>
      <c r="R4" s="34"/>
      <c r="S4" s="27"/>
      <c r="T4" s="34" t="s">
        <v>14</v>
      </c>
      <c r="U4" s="34"/>
      <c r="V4" s="34">
        <v>26</v>
      </c>
      <c r="W4" s="34"/>
      <c r="X4" s="27"/>
      <c r="Y4" s="34" t="s">
        <v>15</v>
      </c>
      <c r="Z4" s="34"/>
      <c r="AA4" s="34">
        <v>29</v>
      </c>
      <c r="AB4" s="34"/>
      <c r="AC4" s="27"/>
      <c r="AD4" s="27"/>
      <c r="AE4" s="27"/>
      <c r="AF4" s="27"/>
    </row>
    <row r="5" spans="1:32">
      <c r="A5" s="17" t="s">
        <v>16</v>
      </c>
      <c r="B5" s="38">
        <f>EDATE(B4,-18)</f>
        <v>45870</v>
      </c>
      <c r="C5" s="38"/>
      <c r="D5" s="39" t="s">
        <v>17</v>
      </c>
      <c r="E5" s="40"/>
      <c r="F5" s="40"/>
      <c r="G5" s="40"/>
      <c r="H5" s="40"/>
      <c r="I5" s="27"/>
      <c r="J5" s="34" t="s">
        <v>18</v>
      </c>
      <c r="K5" s="34"/>
      <c r="L5" s="34">
        <v>21</v>
      </c>
      <c r="M5" s="34"/>
      <c r="N5" s="27"/>
      <c r="O5" s="34" t="s">
        <v>19</v>
      </c>
      <c r="P5" s="34"/>
      <c r="Q5" s="34">
        <v>24</v>
      </c>
      <c r="R5" s="34"/>
      <c r="S5" s="27"/>
      <c r="T5" s="34" t="s">
        <v>20</v>
      </c>
      <c r="U5" s="34"/>
      <c r="V5" s="34">
        <v>27</v>
      </c>
      <c r="W5" s="34"/>
      <c r="X5" s="27"/>
      <c r="Y5" s="34"/>
      <c r="Z5" s="34"/>
      <c r="AA5" s="34"/>
      <c r="AB5" s="34"/>
      <c r="AC5" s="27"/>
      <c r="AD5" s="27"/>
      <c r="AE5" s="27"/>
      <c r="AF5" s="27"/>
    </row>
    <row r="8" spans="1:32" s="18" customFormat="1">
      <c r="A8" s="20" t="s">
        <v>22</v>
      </c>
      <c r="B8" s="20" t="s">
        <v>23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0">
        <v>17</v>
      </c>
      <c r="T8" s="20">
        <v>18</v>
      </c>
      <c r="U8" s="20">
        <v>19</v>
      </c>
      <c r="V8" s="20">
        <v>20</v>
      </c>
      <c r="W8" s="20">
        <v>21</v>
      </c>
      <c r="X8" s="20">
        <v>22</v>
      </c>
      <c r="Y8" s="20">
        <v>23</v>
      </c>
      <c r="Z8" s="20">
        <v>24</v>
      </c>
      <c r="AA8" s="20">
        <v>25</v>
      </c>
      <c r="AB8" s="20">
        <v>26</v>
      </c>
      <c r="AC8" s="20">
        <v>27</v>
      </c>
      <c r="AD8" s="20">
        <v>28</v>
      </c>
      <c r="AE8" s="20">
        <v>29</v>
      </c>
      <c r="AF8" s="20">
        <v>30</v>
      </c>
    </row>
    <row r="9" spans="1:32">
      <c r="A9" s="25" t="s">
        <v>24</v>
      </c>
      <c r="B9" s="26">
        <v>905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25" t="s">
        <v>25</v>
      </c>
      <c r="B10" s="21">
        <v>40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25" t="s">
        <v>26</v>
      </c>
      <c r="B11" s="21">
        <v>50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>
      <c r="A12" s="25" t="s">
        <v>27</v>
      </c>
      <c r="B12" s="21">
        <v>60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>
      <c r="A13" s="25" t="s">
        <v>28</v>
      </c>
      <c r="B13" s="21">
        <v>50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>
      <c r="A14" s="25" t="s">
        <v>29</v>
      </c>
      <c r="B14" s="21">
        <v>40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>
      <c r="A15" s="25" t="s">
        <v>30</v>
      </c>
      <c r="B15" s="21">
        <v>50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>
      <c r="A16" s="25" t="s">
        <v>31</v>
      </c>
      <c r="B16" s="21">
        <v>60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>
      <c r="A17" s="25" t="s">
        <v>32</v>
      </c>
      <c r="B17" s="21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5" t="s">
        <v>33</v>
      </c>
      <c r="B18" s="21">
        <v>40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>
      <c r="A19" s="25" t="s">
        <v>34</v>
      </c>
      <c r="B19" s="21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>
      <c r="A20" s="25" t="s">
        <v>35</v>
      </c>
      <c r="B20" s="21">
        <v>60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>
      <c r="A21" s="25" t="s">
        <v>36</v>
      </c>
      <c r="B21" s="21">
        <v>50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>
      <c r="A22" s="25" t="s">
        <v>37</v>
      </c>
      <c r="B22" s="24">
        <f>SUM(B10:B21)</f>
        <v>600</v>
      </c>
      <c r="C22" s="24">
        <f t="shared" ref="C22:AF22" si="0">SUM(C10:C21)</f>
        <v>0</v>
      </c>
      <c r="D22" s="24">
        <f t="shared" si="0"/>
        <v>0</v>
      </c>
      <c r="E22" s="24">
        <f t="shared" si="0"/>
        <v>0</v>
      </c>
      <c r="F22" s="24">
        <f t="shared" si="0"/>
        <v>0</v>
      </c>
      <c r="G22" s="24">
        <f t="shared" si="0"/>
        <v>0</v>
      </c>
      <c r="H22" s="24">
        <f t="shared" si="0"/>
        <v>0</v>
      </c>
      <c r="I22" s="24">
        <f t="shared" si="0"/>
        <v>0</v>
      </c>
      <c r="J22" s="24">
        <f t="shared" si="0"/>
        <v>0</v>
      </c>
      <c r="K22" s="24">
        <f t="shared" si="0"/>
        <v>0</v>
      </c>
      <c r="L22" s="24">
        <f t="shared" si="0"/>
        <v>0</v>
      </c>
      <c r="M22" s="24">
        <f t="shared" si="0"/>
        <v>0</v>
      </c>
      <c r="N22" s="24">
        <f t="shared" si="0"/>
        <v>0</v>
      </c>
      <c r="O22" s="24">
        <f t="shared" si="0"/>
        <v>0</v>
      </c>
      <c r="P22" s="24">
        <f t="shared" si="0"/>
        <v>0</v>
      </c>
      <c r="Q22" s="24">
        <f t="shared" si="0"/>
        <v>0</v>
      </c>
      <c r="R22" s="24">
        <f t="shared" si="0"/>
        <v>0</v>
      </c>
      <c r="S22" s="24">
        <f t="shared" si="0"/>
        <v>0</v>
      </c>
      <c r="T22" s="24">
        <f t="shared" si="0"/>
        <v>0</v>
      </c>
      <c r="U22" s="24">
        <f t="shared" si="0"/>
        <v>0</v>
      </c>
      <c r="V22" s="24">
        <f t="shared" si="0"/>
        <v>0</v>
      </c>
      <c r="W22" s="24">
        <f t="shared" si="0"/>
        <v>0</v>
      </c>
      <c r="X22" s="24">
        <f t="shared" si="0"/>
        <v>0</v>
      </c>
      <c r="Y22" s="24">
        <f t="shared" si="0"/>
        <v>0</v>
      </c>
      <c r="Z22" s="24">
        <f t="shared" si="0"/>
        <v>0</v>
      </c>
      <c r="AA22" s="24">
        <f t="shared" si="0"/>
        <v>0</v>
      </c>
      <c r="AB22" s="24">
        <f t="shared" si="0"/>
        <v>0</v>
      </c>
      <c r="AC22" s="24">
        <f t="shared" si="0"/>
        <v>0</v>
      </c>
      <c r="AD22" s="24">
        <f t="shared" si="0"/>
        <v>0</v>
      </c>
      <c r="AE22" s="24">
        <f t="shared" si="0"/>
        <v>0</v>
      </c>
      <c r="AF22" s="24">
        <f t="shared" si="0"/>
        <v>0</v>
      </c>
    </row>
    <row r="23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>
      <c r="A24" s="31" t="s">
        <v>38</v>
      </c>
      <c r="B24" s="31"/>
      <c r="C24" s="31"/>
      <c r="D24" s="31"/>
      <c r="E24" s="31"/>
      <c r="F24" s="31"/>
      <c r="G24" s="3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>
      <c r="A25" s="25" t="s">
        <v>39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>
      <c r="A26" s="25" t="s">
        <v>40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>
      <c r="A27" s="25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>
      <c r="A28" s="25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>
      <c r="A29" s="25" t="s">
        <v>43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>
      <c r="A30" s="25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>
      <c r="A31" s="25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>
      <c r="A32" s="25" t="s">
        <v>46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>
      <c r="A33" s="25" t="s">
        <v>47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>
      <c r="A34" s="25" t="s">
        <v>48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>
      <c r="A35" s="25" t="s">
        <v>49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>
      <c r="A36" s="25" t="s">
        <v>50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>
      <c r="A37" s="25" t="s">
        <v>37</v>
      </c>
      <c r="B37" s="22"/>
      <c r="C37" s="24">
        <f>SUM(C25:C36)</f>
        <v>0</v>
      </c>
      <c r="D37" s="24">
        <f t="shared" ref="D37:AF37" si="1">SUM(D25:D36)</f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24">
        <f t="shared" si="1"/>
        <v>0</v>
      </c>
      <c r="O37" s="24">
        <f t="shared" si="1"/>
        <v>0</v>
      </c>
      <c r="P37" s="24">
        <f t="shared" si="1"/>
        <v>0</v>
      </c>
      <c r="Q37" s="24">
        <f t="shared" si="1"/>
        <v>0</v>
      </c>
      <c r="R37" s="24">
        <f t="shared" si="1"/>
        <v>0</v>
      </c>
      <c r="S37" s="24">
        <f t="shared" si="1"/>
        <v>0</v>
      </c>
      <c r="T37" s="24">
        <f t="shared" si="1"/>
        <v>0</v>
      </c>
      <c r="U37" s="24">
        <f t="shared" si="1"/>
        <v>0</v>
      </c>
      <c r="V37" s="24">
        <f t="shared" si="1"/>
        <v>0</v>
      </c>
      <c r="W37" s="24">
        <f t="shared" si="1"/>
        <v>0</v>
      </c>
      <c r="X37" s="24">
        <f t="shared" si="1"/>
        <v>0</v>
      </c>
      <c r="Y37" s="24">
        <f t="shared" si="1"/>
        <v>0</v>
      </c>
      <c r="Z37" s="24">
        <f t="shared" si="1"/>
        <v>0</v>
      </c>
      <c r="AA37" s="24">
        <f t="shared" si="1"/>
        <v>0</v>
      </c>
      <c r="AB37" s="24">
        <f t="shared" si="1"/>
        <v>0</v>
      </c>
      <c r="AC37" s="24">
        <f t="shared" si="1"/>
        <v>0</v>
      </c>
      <c r="AD37" s="24">
        <f t="shared" si="1"/>
        <v>0</v>
      </c>
      <c r="AE37" s="24">
        <f t="shared" si="1"/>
        <v>0</v>
      </c>
      <c r="AF37" s="24">
        <f t="shared" si="1"/>
        <v>0</v>
      </c>
    </row>
    <row r="38" spans="1:3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>
      <c r="A39" s="25" t="s">
        <v>51</v>
      </c>
      <c r="B39" s="26">
        <v>12</v>
      </c>
      <c r="C39" s="26">
        <v>12</v>
      </c>
      <c r="D39" s="26">
        <v>12</v>
      </c>
      <c r="E39" s="26">
        <v>12</v>
      </c>
      <c r="F39" s="26">
        <v>12</v>
      </c>
      <c r="G39" s="26">
        <v>12</v>
      </c>
      <c r="H39" s="26">
        <v>12</v>
      </c>
      <c r="I39" s="26">
        <v>12</v>
      </c>
      <c r="J39" s="26">
        <v>12</v>
      </c>
      <c r="K39" s="26">
        <v>12</v>
      </c>
      <c r="L39" s="26">
        <v>12</v>
      </c>
      <c r="M39" s="26">
        <v>12</v>
      </c>
      <c r="N39" s="26">
        <v>12</v>
      </c>
      <c r="O39" s="26">
        <v>12</v>
      </c>
      <c r="P39" s="26">
        <v>12</v>
      </c>
      <c r="Q39" s="26">
        <v>12</v>
      </c>
      <c r="R39" s="26">
        <v>12</v>
      </c>
      <c r="S39" s="26">
        <v>12</v>
      </c>
      <c r="T39" s="26">
        <v>12</v>
      </c>
      <c r="U39" s="26">
        <v>12</v>
      </c>
      <c r="V39" s="26">
        <v>12</v>
      </c>
      <c r="W39" s="26">
        <v>12</v>
      </c>
      <c r="X39" s="26">
        <v>12</v>
      </c>
      <c r="Y39" s="26">
        <v>12</v>
      </c>
      <c r="Z39" s="26">
        <v>12</v>
      </c>
      <c r="AA39" s="26">
        <v>12</v>
      </c>
      <c r="AB39" s="26">
        <v>12</v>
      </c>
      <c r="AC39" s="26">
        <v>12</v>
      </c>
      <c r="AD39" s="26">
        <v>12</v>
      </c>
      <c r="AE39" s="26">
        <v>12</v>
      </c>
      <c r="AF39" s="26">
        <v>12</v>
      </c>
    </row>
    <row r="40" spans="1:3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25" t="s">
        <v>52</v>
      </c>
      <c r="B41" s="22"/>
      <c r="C41" s="24">
        <f t="shared" ref="C41:AF41" si="2">(C22+C37)/C39</f>
        <v>0</v>
      </c>
      <c r="D41" s="24">
        <f t="shared" si="2"/>
        <v>0</v>
      </c>
      <c r="E41" s="24">
        <f t="shared" si="2"/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</row>
    <row r="42" spans="1:3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>
      <c r="A43" s="25" t="s">
        <v>53</v>
      </c>
      <c r="B43" s="24" cm="1">
        <f t="array" ref="B43:AE43">(C41:AF41)</f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/>
    </row>
    <row r="44" spans="1:3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>
      <c r="A45" s="25" t="s">
        <v>22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>
      <c r="A47" s="25" t="s">
        <v>54</v>
      </c>
      <c r="B47" s="30" t="e">
        <f>B43/B45</f>
        <v>#DIV/0!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</sheetData>
  <sheetProtection algorithmName="SHA-512" hashValue="1YiTk7DK1pEO80AdmF9bsmSRqCNYErCPRPE4f7XmI+f//wwHHQcMN5xsvsauwdFN9d7PArQZn1LmOOliZZwEQA==" saltValue="Lc/xUg7S54kSuG/jTHpKAA==" spinCount="100000" sheet="1" objects="1" scenarios="1" selectLockedCells="1"/>
  <mergeCells count="40">
    <mergeCell ref="T4:U4"/>
    <mergeCell ref="V4:W4"/>
    <mergeCell ref="Y5:Z5"/>
    <mergeCell ref="AA5:AB5"/>
    <mergeCell ref="A24:G24"/>
    <mergeCell ref="Y4:Z4"/>
    <mergeCell ref="AA4:AB4"/>
    <mergeCell ref="B5:C5"/>
    <mergeCell ref="D5:H5"/>
    <mergeCell ref="J5:K5"/>
    <mergeCell ref="L5:M5"/>
    <mergeCell ref="O5:P5"/>
    <mergeCell ref="Q5:R5"/>
    <mergeCell ref="T5:U5"/>
    <mergeCell ref="V5:W5"/>
    <mergeCell ref="B4:C4"/>
    <mergeCell ref="J4:K4"/>
    <mergeCell ref="L4:M4"/>
    <mergeCell ref="O4:P4"/>
    <mergeCell ref="Q4:R4"/>
    <mergeCell ref="T2:U2"/>
    <mergeCell ref="V2:W2"/>
    <mergeCell ref="Y2:Z2"/>
    <mergeCell ref="AA2:AB2"/>
    <mergeCell ref="B3:E3"/>
    <mergeCell ref="J3:K3"/>
    <mergeCell ref="L3:M3"/>
    <mergeCell ref="O3:P3"/>
    <mergeCell ref="Q3:R3"/>
    <mergeCell ref="T3:U3"/>
    <mergeCell ref="V3:W3"/>
    <mergeCell ref="Y3:Z3"/>
    <mergeCell ref="AA3:AB3"/>
    <mergeCell ref="B1:E1"/>
    <mergeCell ref="J1:Q1"/>
    <mergeCell ref="B2:E2"/>
    <mergeCell ref="J2:K2"/>
    <mergeCell ref="L2:M2"/>
    <mergeCell ref="O2:P2"/>
    <mergeCell ref="Q2:R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6B7D-19E1-455B-A2CA-B5683B27195C}">
  <dimension ref="A1:AF47"/>
  <sheetViews>
    <sheetView workbookViewId="0">
      <selection activeCell="Q2" sqref="Q2:R2"/>
    </sheetView>
  </sheetViews>
  <sheetFormatPr defaultColWidth="8.85546875" defaultRowHeight="14.45"/>
  <cols>
    <col min="1" max="1" width="26.85546875" style="19" customWidth="1"/>
    <col min="2" max="2" width="10.5703125" style="18" customWidth="1"/>
    <col min="3" max="32" width="8.85546875" style="18"/>
    <col min="33" max="16384" width="8.85546875" style="19"/>
  </cols>
  <sheetData>
    <row r="1" spans="1:32">
      <c r="A1" s="17" t="s">
        <v>0</v>
      </c>
      <c r="B1" s="35"/>
      <c r="C1" s="35"/>
      <c r="D1" s="35"/>
      <c r="E1" s="35"/>
      <c r="F1" s="27"/>
      <c r="G1" s="27"/>
      <c r="H1" s="27"/>
      <c r="I1" s="27"/>
      <c r="J1" s="32" t="s">
        <v>1</v>
      </c>
      <c r="K1" s="32"/>
      <c r="L1" s="32"/>
      <c r="M1" s="32"/>
      <c r="N1" s="32"/>
      <c r="O1" s="32"/>
      <c r="P1" s="32"/>
      <c r="Q1" s="3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7" t="s">
        <v>2</v>
      </c>
      <c r="B2" s="36"/>
      <c r="C2" s="36"/>
      <c r="D2" s="36"/>
      <c r="E2" s="36"/>
      <c r="F2" s="27"/>
      <c r="G2" s="27"/>
      <c r="H2" s="27"/>
      <c r="I2" s="27"/>
      <c r="J2" s="33" t="s">
        <v>3</v>
      </c>
      <c r="K2" s="33"/>
      <c r="L2" s="33" t="s">
        <v>4</v>
      </c>
      <c r="M2" s="33"/>
      <c r="N2" s="27"/>
      <c r="O2" s="34" t="s">
        <v>3</v>
      </c>
      <c r="P2" s="34"/>
      <c r="Q2" s="34" t="s">
        <v>4</v>
      </c>
      <c r="R2" s="34"/>
      <c r="S2" s="27"/>
      <c r="T2" s="34" t="s">
        <v>3</v>
      </c>
      <c r="U2" s="34"/>
      <c r="V2" s="34" t="s">
        <v>4</v>
      </c>
      <c r="W2" s="34"/>
      <c r="X2" s="27"/>
      <c r="Y2" s="34" t="s">
        <v>3</v>
      </c>
      <c r="Z2" s="34"/>
      <c r="AA2" s="34" t="s">
        <v>4</v>
      </c>
      <c r="AB2" s="34"/>
      <c r="AC2" s="27"/>
      <c r="AD2" s="27"/>
      <c r="AE2" s="27"/>
      <c r="AF2" s="27"/>
    </row>
    <row r="3" spans="1:32">
      <c r="A3" s="17" t="s">
        <v>5</v>
      </c>
      <c r="B3" s="36"/>
      <c r="C3" s="36"/>
      <c r="D3" s="36"/>
      <c r="E3" s="36"/>
      <c r="F3" s="27"/>
      <c r="G3" s="27"/>
      <c r="H3" s="27"/>
      <c r="I3" s="27"/>
      <c r="J3" s="34" t="s">
        <v>6</v>
      </c>
      <c r="K3" s="34"/>
      <c r="L3" s="34" t="s">
        <v>7</v>
      </c>
      <c r="M3" s="34"/>
      <c r="N3" s="27"/>
      <c r="O3" s="34" t="s">
        <v>8</v>
      </c>
      <c r="P3" s="34"/>
      <c r="Q3" s="34">
        <v>22</v>
      </c>
      <c r="R3" s="34"/>
      <c r="S3" s="27"/>
      <c r="T3" s="34" t="s">
        <v>9</v>
      </c>
      <c r="U3" s="34"/>
      <c r="V3" s="34">
        <v>25</v>
      </c>
      <c r="W3" s="34"/>
      <c r="X3" s="27"/>
      <c r="Y3" s="34" t="s">
        <v>10</v>
      </c>
      <c r="Z3" s="34"/>
      <c r="AA3" s="34">
        <v>28</v>
      </c>
      <c r="AB3" s="34"/>
      <c r="AC3" s="27"/>
      <c r="AD3" s="27"/>
      <c r="AE3" s="27"/>
      <c r="AF3" s="27"/>
    </row>
    <row r="4" spans="1:32">
      <c r="A4" s="17" t="s">
        <v>11</v>
      </c>
      <c r="B4" s="37">
        <v>46419</v>
      </c>
      <c r="C4" s="37"/>
      <c r="D4" s="27"/>
      <c r="E4" s="27"/>
      <c r="F4" s="27"/>
      <c r="G4" s="27"/>
      <c r="H4" s="27"/>
      <c r="I4" s="27"/>
      <c r="J4" s="34" t="s">
        <v>12</v>
      </c>
      <c r="K4" s="34"/>
      <c r="L4" s="34">
        <v>20</v>
      </c>
      <c r="M4" s="34"/>
      <c r="N4" s="27"/>
      <c r="O4" s="34" t="s">
        <v>13</v>
      </c>
      <c r="P4" s="34"/>
      <c r="Q4" s="34">
        <v>23</v>
      </c>
      <c r="R4" s="34"/>
      <c r="S4" s="27"/>
      <c r="T4" s="34" t="s">
        <v>14</v>
      </c>
      <c r="U4" s="34"/>
      <c r="V4" s="34">
        <v>26</v>
      </c>
      <c r="W4" s="34"/>
      <c r="X4" s="27"/>
      <c r="Y4" s="34" t="s">
        <v>15</v>
      </c>
      <c r="Z4" s="34"/>
      <c r="AA4" s="34">
        <v>29</v>
      </c>
      <c r="AB4" s="34"/>
      <c r="AC4" s="27"/>
      <c r="AD4" s="27"/>
      <c r="AE4" s="27"/>
      <c r="AF4" s="27"/>
    </row>
    <row r="5" spans="1:32">
      <c r="A5" s="17" t="s">
        <v>16</v>
      </c>
      <c r="B5" s="38">
        <f>EDATE(B4,-18)</f>
        <v>45870</v>
      </c>
      <c r="C5" s="38"/>
      <c r="D5" s="39" t="s">
        <v>17</v>
      </c>
      <c r="E5" s="40"/>
      <c r="F5" s="40"/>
      <c r="G5" s="40"/>
      <c r="H5" s="40"/>
      <c r="I5" s="27"/>
      <c r="J5" s="34" t="s">
        <v>18</v>
      </c>
      <c r="K5" s="34"/>
      <c r="L5" s="34">
        <v>21</v>
      </c>
      <c r="M5" s="34"/>
      <c r="N5" s="27"/>
      <c r="O5" s="34" t="s">
        <v>19</v>
      </c>
      <c r="P5" s="34"/>
      <c r="Q5" s="34">
        <v>24</v>
      </c>
      <c r="R5" s="34"/>
      <c r="S5" s="27"/>
      <c r="T5" s="34" t="s">
        <v>20</v>
      </c>
      <c r="U5" s="34"/>
      <c r="V5" s="34">
        <v>27</v>
      </c>
      <c r="W5" s="34"/>
      <c r="X5" s="27"/>
      <c r="Y5" s="34"/>
      <c r="Z5" s="34"/>
      <c r="AA5" s="34"/>
      <c r="AB5" s="34"/>
      <c r="AC5" s="27"/>
      <c r="AD5" s="27"/>
      <c r="AE5" s="27"/>
      <c r="AF5" s="27"/>
    </row>
    <row r="8" spans="1:32" s="18" customFormat="1">
      <c r="A8" s="20" t="s">
        <v>22</v>
      </c>
      <c r="B8" s="20" t="s">
        <v>23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0">
        <v>17</v>
      </c>
      <c r="T8" s="20">
        <v>18</v>
      </c>
      <c r="U8" s="20">
        <v>19</v>
      </c>
      <c r="V8" s="20">
        <v>20</v>
      </c>
      <c r="W8" s="20">
        <v>21</v>
      </c>
      <c r="X8" s="20">
        <v>22</v>
      </c>
      <c r="Y8" s="20">
        <v>23</v>
      </c>
      <c r="Z8" s="20">
        <v>24</v>
      </c>
      <c r="AA8" s="20">
        <v>25</v>
      </c>
      <c r="AB8" s="20">
        <v>26</v>
      </c>
      <c r="AC8" s="20">
        <v>27</v>
      </c>
      <c r="AD8" s="20">
        <v>28</v>
      </c>
      <c r="AE8" s="20">
        <v>29</v>
      </c>
      <c r="AF8" s="20">
        <v>30</v>
      </c>
    </row>
    <row r="9" spans="1:32">
      <c r="A9" s="25" t="s">
        <v>24</v>
      </c>
      <c r="B9" s="26">
        <v>905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25" t="s">
        <v>25</v>
      </c>
      <c r="B10" s="21">
        <v>40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25" t="s">
        <v>26</v>
      </c>
      <c r="B11" s="21">
        <v>50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>
      <c r="A12" s="25" t="s">
        <v>27</v>
      </c>
      <c r="B12" s="21">
        <v>60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>
      <c r="A13" s="25" t="s">
        <v>28</v>
      </c>
      <c r="B13" s="21">
        <v>50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>
      <c r="A14" s="25" t="s">
        <v>29</v>
      </c>
      <c r="B14" s="21">
        <v>40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>
      <c r="A15" s="25" t="s">
        <v>30</v>
      </c>
      <c r="B15" s="21">
        <v>50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>
      <c r="A16" s="25" t="s">
        <v>31</v>
      </c>
      <c r="B16" s="21">
        <v>60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>
      <c r="A17" s="25" t="s">
        <v>32</v>
      </c>
      <c r="B17" s="21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5" t="s">
        <v>33</v>
      </c>
      <c r="B18" s="21">
        <v>40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>
      <c r="A19" s="25" t="s">
        <v>34</v>
      </c>
      <c r="B19" s="21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>
      <c r="A20" s="25" t="s">
        <v>35</v>
      </c>
      <c r="B20" s="21">
        <v>60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>
      <c r="A21" s="25" t="s">
        <v>36</v>
      </c>
      <c r="B21" s="21">
        <v>50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>
      <c r="A22" s="25" t="s">
        <v>37</v>
      </c>
      <c r="B22" s="24">
        <f>SUM(B10:B21)</f>
        <v>600</v>
      </c>
      <c r="C22" s="24">
        <f t="shared" ref="C22:AF22" si="0">SUM(C10:C21)</f>
        <v>0</v>
      </c>
      <c r="D22" s="24">
        <f t="shared" si="0"/>
        <v>0</v>
      </c>
      <c r="E22" s="24">
        <f t="shared" si="0"/>
        <v>0</v>
      </c>
      <c r="F22" s="24">
        <f t="shared" si="0"/>
        <v>0</v>
      </c>
      <c r="G22" s="24">
        <f t="shared" si="0"/>
        <v>0</v>
      </c>
      <c r="H22" s="24">
        <f t="shared" si="0"/>
        <v>0</v>
      </c>
      <c r="I22" s="24">
        <f t="shared" si="0"/>
        <v>0</v>
      </c>
      <c r="J22" s="24">
        <f t="shared" si="0"/>
        <v>0</v>
      </c>
      <c r="K22" s="24">
        <f t="shared" si="0"/>
        <v>0</v>
      </c>
      <c r="L22" s="24">
        <f t="shared" si="0"/>
        <v>0</v>
      </c>
      <c r="M22" s="24">
        <f t="shared" si="0"/>
        <v>0</v>
      </c>
      <c r="N22" s="24">
        <f t="shared" si="0"/>
        <v>0</v>
      </c>
      <c r="O22" s="24">
        <f t="shared" si="0"/>
        <v>0</v>
      </c>
      <c r="P22" s="24">
        <f t="shared" si="0"/>
        <v>0</v>
      </c>
      <c r="Q22" s="24">
        <f t="shared" si="0"/>
        <v>0</v>
      </c>
      <c r="R22" s="24">
        <f t="shared" si="0"/>
        <v>0</v>
      </c>
      <c r="S22" s="24">
        <f t="shared" si="0"/>
        <v>0</v>
      </c>
      <c r="T22" s="24">
        <f t="shared" si="0"/>
        <v>0</v>
      </c>
      <c r="U22" s="24">
        <f t="shared" si="0"/>
        <v>0</v>
      </c>
      <c r="V22" s="24">
        <f t="shared" si="0"/>
        <v>0</v>
      </c>
      <c r="W22" s="24">
        <f t="shared" si="0"/>
        <v>0</v>
      </c>
      <c r="X22" s="24">
        <f t="shared" si="0"/>
        <v>0</v>
      </c>
      <c r="Y22" s="24">
        <f t="shared" si="0"/>
        <v>0</v>
      </c>
      <c r="Z22" s="24">
        <f t="shared" si="0"/>
        <v>0</v>
      </c>
      <c r="AA22" s="24">
        <f t="shared" si="0"/>
        <v>0</v>
      </c>
      <c r="AB22" s="24">
        <f t="shared" si="0"/>
        <v>0</v>
      </c>
      <c r="AC22" s="24">
        <f t="shared" si="0"/>
        <v>0</v>
      </c>
      <c r="AD22" s="24">
        <f t="shared" si="0"/>
        <v>0</v>
      </c>
      <c r="AE22" s="24">
        <f t="shared" si="0"/>
        <v>0</v>
      </c>
      <c r="AF22" s="24">
        <f t="shared" si="0"/>
        <v>0</v>
      </c>
    </row>
    <row r="23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>
      <c r="A24" s="31" t="s">
        <v>38</v>
      </c>
      <c r="B24" s="31"/>
      <c r="C24" s="31"/>
      <c r="D24" s="31"/>
      <c r="E24" s="31"/>
      <c r="F24" s="31"/>
      <c r="G24" s="3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>
      <c r="A25" s="25" t="s">
        <v>39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>
      <c r="A26" s="25" t="s">
        <v>40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>
      <c r="A27" s="25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>
      <c r="A28" s="25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>
      <c r="A29" s="25" t="s">
        <v>43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>
      <c r="A30" s="25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>
      <c r="A31" s="25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>
      <c r="A32" s="25" t="s">
        <v>46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>
      <c r="A33" s="25" t="s">
        <v>47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>
      <c r="A34" s="25" t="s">
        <v>48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>
      <c r="A35" s="25" t="s">
        <v>49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>
      <c r="A36" s="25" t="s">
        <v>50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>
      <c r="A37" s="25" t="s">
        <v>37</v>
      </c>
      <c r="B37" s="22"/>
      <c r="C37" s="24">
        <f>SUM(C25:C36)</f>
        <v>0</v>
      </c>
      <c r="D37" s="24">
        <f t="shared" ref="D37:AF37" si="1">SUM(D25:D36)</f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24">
        <f t="shared" si="1"/>
        <v>0</v>
      </c>
      <c r="O37" s="24">
        <f t="shared" si="1"/>
        <v>0</v>
      </c>
      <c r="P37" s="24">
        <f t="shared" si="1"/>
        <v>0</v>
      </c>
      <c r="Q37" s="24">
        <f t="shared" si="1"/>
        <v>0</v>
      </c>
      <c r="R37" s="24">
        <f t="shared" si="1"/>
        <v>0</v>
      </c>
      <c r="S37" s="24">
        <f t="shared" si="1"/>
        <v>0</v>
      </c>
      <c r="T37" s="24">
        <f t="shared" si="1"/>
        <v>0</v>
      </c>
      <c r="U37" s="24">
        <f t="shared" si="1"/>
        <v>0</v>
      </c>
      <c r="V37" s="24">
        <f t="shared" si="1"/>
        <v>0</v>
      </c>
      <c r="W37" s="24">
        <f t="shared" si="1"/>
        <v>0</v>
      </c>
      <c r="X37" s="24">
        <f t="shared" si="1"/>
        <v>0</v>
      </c>
      <c r="Y37" s="24">
        <f t="shared" si="1"/>
        <v>0</v>
      </c>
      <c r="Z37" s="24">
        <f t="shared" si="1"/>
        <v>0</v>
      </c>
      <c r="AA37" s="24">
        <f t="shared" si="1"/>
        <v>0</v>
      </c>
      <c r="AB37" s="24">
        <f t="shared" si="1"/>
        <v>0</v>
      </c>
      <c r="AC37" s="24">
        <f t="shared" si="1"/>
        <v>0</v>
      </c>
      <c r="AD37" s="24">
        <f t="shared" si="1"/>
        <v>0</v>
      </c>
      <c r="AE37" s="24">
        <f t="shared" si="1"/>
        <v>0</v>
      </c>
      <c r="AF37" s="24">
        <f t="shared" si="1"/>
        <v>0</v>
      </c>
    </row>
    <row r="38" spans="1:3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>
      <c r="A39" s="25" t="s">
        <v>51</v>
      </c>
      <c r="B39" s="26">
        <v>12</v>
      </c>
      <c r="C39" s="26">
        <v>12</v>
      </c>
      <c r="D39" s="26">
        <v>12</v>
      </c>
      <c r="E39" s="26">
        <v>12</v>
      </c>
      <c r="F39" s="26">
        <v>12</v>
      </c>
      <c r="G39" s="26">
        <v>12</v>
      </c>
      <c r="H39" s="26">
        <v>12</v>
      </c>
      <c r="I39" s="26">
        <v>12</v>
      </c>
      <c r="J39" s="26">
        <v>12</v>
      </c>
      <c r="K39" s="26">
        <v>12</v>
      </c>
      <c r="L39" s="26">
        <v>12</v>
      </c>
      <c r="M39" s="26">
        <v>12</v>
      </c>
      <c r="N39" s="26">
        <v>12</v>
      </c>
      <c r="O39" s="26">
        <v>12</v>
      </c>
      <c r="P39" s="26">
        <v>12</v>
      </c>
      <c r="Q39" s="26">
        <v>12</v>
      </c>
      <c r="R39" s="26">
        <v>12</v>
      </c>
      <c r="S39" s="26">
        <v>12</v>
      </c>
      <c r="T39" s="26">
        <v>12</v>
      </c>
      <c r="U39" s="26">
        <v>12</v>
      </c>
      <c r="V39" s="26">
        <v>12</v>
      </c>
      <c r="W39" s="26">
        <v>12</v>
      </c>
      <c r="X39" s="26">
        <v>12</v>
      </c>
      <c r="Y39" s="26">
        <v>12</v>
      </c>
      <c r="Z39" s="26">
        <v>12</v>
      </c>
      <c r="AA39" s="26">
        <v>12</v>
      </c>
      <c r="AB39" s="26">
        <v>12</v>
      </c>
      <c r="AC39" s="26">
        <v>12</v>
      </c>
      <c r="AD39" s="26">
        <v>12</v>
      </c>
      <c r="AE39" s="26">
        <v>12</v>
      </c>
      <c r="AF39" s="26">
        <v>12</v>
      </c>
    </row>
    <row r="40" spans="1:3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25" t="s">
        <v>52</v>
      </c>
      <c r="B41" s="22"/>
      <c r="C41" s="24">
        <f t="shared" ref="C41:AF41" si="2">(C22+C37)/C39</f>
        <v>0</v>
      </c>
      <c r="D41" s="24">
        <f t="shared" si="2"/>
        <v>0</v>
      </c>
      <c r="E41" s="24">
        <f t="shared" si="2"/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</row>
    <row r="42" spans="1:3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>
      <c r="A43" s="25" t="s">
        <v>53</v>
      </c>
      <c r="B43" s="24" cm="1">
        <f t="array" ref="B43:AE43">(C41:AF41)</f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/>
    </row>
    <row r="44" spans="1:3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>
      <c r="A45" s="25" t="s">
        <v>22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>
      <c r="A47" s="25" t="s">
        <v>54</v>
      </c>
      <c r="B47" s="30" t="e">
        <f>B43/B45</f>
        <v>#DIV/0!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</sheetData>
  <sheetProtection algorithmName="SHA-512" hashValue="1YiTk7DK1pEO80AdmF9bsmSRqCNYErCPRPE4f7XmI+f//wwHHQcMN5xsvsauwdFN9d7PArQZn1LmOOliZZwEQA==" saltValue="Lc/xUg7S54kSuG/jTHpKAA==" spinCount="100000" sheet="1" objects="1" scenarios="1" selectLockedCells="1"/>
  <mergeCells count="40">
    <mergeCell ref="T4:U4"/>
    <mergeCell ref="V4:W4"/>
    <mergeCell ref="Y5:Z5"/>
    <mergeCell ref="AA5:AB5"/>
    <mergeCell ref="A24:G24"/>
    <mergeCell ref="Y4:Z4"/>
    <mergeCell ref="AA4:AB4"/>
    <mergeCell ref="B5:C5"/>
    <mergeCell ref="D5:H5"/>
    <mergeCell ref="J5:K5"/>
    <mergeCell ref="L5:M5"/>
    <mergeCell ref="O5:P5"/>
    <mergeCell ref="Q5:R5"/>
    <mergeCell ref="T5:U5"/>
    <mergeCell ref="V5:W5"/>
    <mergeCell ref="B4:C4"/>
    <mergeCell ref="J4:K4"/>
    <mergeCell ref="L4:M4"/>
    <mergeCell ref="O4:P4"/>
    <mergeCell ref="Q4:R4"/>
    <mergeCell ref="T2:U2"/>
    <mergeCell ref="V2:W2"/>
    <mergeCell ref="Y2:Z2"/>
    <mergeCell ref="AA2:AB2"/>
    <mergeCell ref="B3:E3"/>
    <mergeCell ref="J3:K3"/>
    <mergeCell ref="L3:M3"/>
    <mergeCell ref="O3:P3"/>
    <mergeCell ref="Q3:R3"/>
    <mergeCell ref="T3:U3"/>
    <mergeCell ref="V3:W3"/>
    <mergeCell ref="Y3:Z3"/>
    <mergeCell ref="AA3:AB3"/>
    <mergeCell ref="B1:E1"/>
    <mergeCell ref="J1:Q1"/>
    <mergeCell ref="B2:E2"/>
    <mergeCell ref="J2:K2"/>
    <mergeCell ref="L2:M2"/>
    <mergeCell ref="O2:P2"/>
    <mergeCell ref="Q2:R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B483-6D6E-4106-B6AA-8D8E59EF359E}">
  <dimension ref="A1:AF47"/>
  <sheetViews>
    <sheetView workbookViewId="0">
      <selection activeCell="Q2" sqref="Q2:R2"/>
    </sheetView>
  </sheetViews>
  <sheetFormatPr defaultColWidth="8.85546875" defaultRowHeight="14.45"/>
  <cols>
    <col min="1" max="1" width="26.85546875" style="19" customWidth="1"/>
    <col min="2" max="2" width="10.5703125" style="18" customWidth="1"/>
    <col min="3" max="32" width="8.85546875" style="18"/>
    <col min="33" max="16384" width="8.85546875" style="19"/>
  </cols>
  <sheetData>
    <row r="1" spans="1:32">
      <c r="A1" s="17" t="s">
        <v>0</v>
      </c>
      <c r="B1" s="35"/>
      <c r="C1" s="35"/>
      <c r="D1" s="35"/>
      <c r="E1" s="35"/>
      <c r="F1" s="27"/>
      <c r="G1" s="27"/>
      <c r="H1" s="27"/>
      <c r="I1" s="27"/>
      <c r="J1" s="32" t="s">
        <v>1</v>
      </c>
      <c r="K1" s="32"/>
      <c r="L1" s="32"/>
      <c r="M1" s="32"/>
      <c r="N1" s="32"/>
      <c r="O1" s="32"/>
      <c r="P1" s="32"/>
      <c r="Q1" s="3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7" t="s">
        <v>2</v>
      </c>
      <c r="B2" s="36"/>
      <c r="C2" s="36"/>
      <c r="D2" s="36"/>
      <c r="E2" s="36"/>
      <c r="F2" s="27"/>
      <c r="G2" s="27"/>
      <c r="H2" s="27"/>
      <c r="I2" s="27"/>
      <c r="J2" s="33" t="s">
        <v>3</v>
      </c>
      <c r="K2" s="33"/>
      <c r="L2" s="33" t="s">
        <v>4</v>
      </c>
      <c r="M2" s="33"/>
      <c r="N2" s="27"/>
      <c r="O2" s="34" t="s">
        <v>3</v>
      </c>
      <c r="P2" s="34"/>
      <c r="Q2" s="34" t="s">
        <v>4</v>
      </c>
      <c r="R2" s="34"/>
      <c r="S2" s="27"/>
      <c r="T2" s="34" t="s">
        <v>3</v>
      </c>
      <c r="U2" s="34"/>
      <c r="V2" s="34" t="s">
        <v>4</v>
      </c>
      <c r="W2" s="34"/>
      <c r="X2" s="27"/>
      <c r="Y2" s="34" t="s">
        <v>3</v>
      </c>
      <c r="Z2" s="34"/>
      <c r="AA2" s="34" t="s">
        <v>4</v>
      </c>
      <c r="AB2" s="34"/>
      <c r="AC2" s="27"/>
      <c r="AD2" s="27"/>
      <c r="AE2" s="27"/>
      <c r="AF2" s="27"/>
    </row>
    <row r="3" spans="1:32">
      <c r="A3" s="17" t="s">
        <v>5</v>
      </c>
      <c r="B3" s="36"/>
      <c r="C3" s="36"/>
      <c r="D3" s="36"/>
      <c r="E3" s="36"/>
      <c r="F3" s="27"/>
      <c r="G3" s="27"/>
      <c r="H3" s="27"/>
      <c r="I3" s="27"/>
      <c r="J3" s="34" t="s">
        <v>6</v>
      </c>
      <c r="K3" s="34"/>
      <c r="L3" s="34" t="s">
        <v>7</v>
      </c>
      <c r="M3" s="34"/>
      <c r="N3" s="27"/>
      <c r="O3" s="34" t="s">
        <v>8</v>
      </c>
      <c r="P3" s="34"/>
      <c r="Q3" s="34">
        <v>22</v>
      </c>
      <c r="R3" s="34"/>
      <c r="S3" s="27"/>
      <c r="T3" s="34" t="s">
        <v>9</v>
      </c>
      <c r="U3" s="34"/>
      <c r="V3" s="34">
        <v>25</v>
      </c>
      <c r="W3" s="34"/>
      <c r="X3" s="27"/>
      <c r="Y3" s="34" t="s">
        <v>10</v>
      </c>
      <c r="Z3" s="34"/>
      <c r="AA3" s="34">
        <v>28</v>
      </c>
      <c r="AB3" s="34"/>
      <c r="AC3" s="27"/>
      <c r="AD3" s="27"/>
      <c r="AE3" s="27"/>
      <c r="AF3" s="27"/>
    </row>
    <row r="4" spans="1:32">
      <c r="A4" s="17" t="s">
        <v>11</v>
      </c>
      <c r="B4" s="37">
        <v>46419</v>
      </c>
      <c r="C4" s="37"/>
      <c r="D4" s="27"/>
      <c r="E4" s="27"/>
      <c r="F4" s="27"/>
      <c r="G4" s="27"/>
      <c r="H4" s="27"/>
      <c r="I4" s="27"/>
      <c r="J4" s="34" t="s">
        <v>12</v>
      </c>
      <c r="K4" s="34"/>
      <c r="L4" s="34">
        <v>20</v>
      </c>
      <c r="M4" s="34"/>
      <c r="N4" s="27"/>
      <c r="O4" s="34" t="s">
        <v>13</v>
      </c>
      <c r="P4" s="34"/>
      <c r="Q4" s="34">
        <v>23</v>
      </c>
      <c r="R4" s="34"/>
      <c r="S4" s="27"/>
      <c r="T4" s="34" t="s">
        <v>14</v>
      </c>
      <c r="U4" s="34"/>
      <c r="V4" s="34">
        <v>26</v>
      </c>
      <c r="W4" s="34"/>
      <c r="X4" s="27"/>
      <c r="Y4" s="34" t="s">
        <v>15</v>
      </c>
      <c r="Z4" s="34"/>
      <c r="AA4" s="34">
        <v>29</v>
      </c>
      <c r="AB4" s="34"/>
      <c r="AC4" s="27"/>
      <c r="AD4" s="27"/>
      <c r="AE4" s="27"/>
      <c r="AF4" s="27"/>
    </row>
    <row r="5" spans="1:32">
      <c r="A5" s="17" t="s">
        <v>16</v>
      </c>
      <c r="B5" s="38">
        <f>EDATE(B4,-18)</f>
        <v>45870</v>
      </c>
      <c r="C5" s="38"/>
      <c r="D5" s="39" t="s">
        <v>17</v>
      </c>
      <c r="E5" s="40"/>
      <c r="F5" s="40"/>
      <c r="G5" s="40"/>
      <c r="H5" s="40"/>
      <c r="I5" s="27"/>
      <c r="J5" s="34" t="s">
        <v>18</v>
      </c>
      <c r="K5" s="34"/>
      <c r="L5" s="34">
        <v>21</v>
      </c>
      <c r="M5" s="34"/>
      <c r="N5" s="27"/>
      <c r="O5" s="34" t="s">
        <v>19</v>
      </c>
      <c r="P5" s="34"/>
      <c r="Q5" s="34">
        <v>24</v>
      </c>
      <c r="R5" s="34"/>
      <c r="S5" s="27"/>
      <c r="T5" s="34" t="s">
        <v>20</v>
      </c>
      <c r="U5" s="34"/>
      <c r="V5" s="34">
        <v>27</v>
      </c>
      <c r="W5" s="34"/>
      <c r="X5" s="27"/>
      <c r="Y5" s="34"/>
      <c r="Z5" s="34"/>
      <c r="AA5" s="34"/>
      <c r="AB5" s="34"/>
      <c r="AC5" s="27"/>
      <c r="AD5" s="27"/>
      <c r="AE5" s="27"/>
      <c r="AF5" s="27"/>
    </row>
    <row r="8" spans="1:32" s="18" customFormat="1">
      <c r="A8" s="20" t="s">
        <v>22</v>
      </c>
      <c r="B8" s="20" t="s">
        <v>23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0">
        <v>17</v>
      </c>
      <c r="T8" s="20">
        <v>18</v>
      </c>
      <c r="U8" s="20">
        <v>19</v>
      </c>
      <c r="V8" s="20">
        <v>20</v>
      </c>
      <c r="W8" s="20">
        <v>21</v>
      </c>
      <c r="X8" s="20">
        <v>22</v>
      </c>
      <c r="Y8" s="20">
        <v>23</v>
      </c>
      <c r="Z8" s="20">
        <v>24</v>
      </c>
      <c r="AA8" s="20">
        <v>25</v>
      </c>
      <c r="AB8" s="20">
        <v>26</v>
      </c>
      <c r="AC8" s="20">
        <v>27</v>
      </c>
      <c r="AD8" s="20">
        <v>28</v>
      </c>
      <c r="AE8" s="20">
        <v>29</v>
      </c>
      <c r="AF8" s="20">
        <v>30</v>
      </c>
    </row>
    <row r="9" spans="1:32">
      <c r="A9" s="25" t="s">
        <v>24</v>
      </c>
      <c r="B9" s="26">
        <v>905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25" t="s">
        <v>25</v>
      </c>
      <c r="B10" s="21">
        <v>40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25" t="s">
        <v>26</v>
      </c>
      <c r="B11" s="21">
        <v>50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>
      <c r="A12" s="25" t="s">
        <v>27</v>
      </c>
      <c r="B12" s="21">
        <v>60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>
      <c r="A13" s="25" t="s">
        <v>28</v>
      </c>
      <c r="B13" s="21">
        <v>50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>
      <c r="A14" s="25" t="s">
        <v>29</v>
      </c>
      <c r="B14" s="21">
        <v>40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>
      <c r="A15" s="25" t="s">
        <v>30</v>
      </c>
      <c r="B15" s="21">
        <v>50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>
      <c r="A16" s="25" t="s">
        <v>31</v>
      </c>
      <c r="B16" s="21">
        <v>60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>
      <c r="A17" s="25" t="s">
        <v>32</v>
      </c>
      <c r="B17" s="21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5" t="s">
        <v>33</v>
      </c>
      <c r="B18" s="21">
        <v>40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>
      <c r="A19" s="25" t="s">
        <v>34</v>
      </c>
      <c r="B19" s="21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>
      <c r="A20" s="25" t="s">
        <v>35</v>
      </c>
      <c r="B20" s="21">
        <v>60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>
      <c r="A21" s="25" t="s">
        <v>36</v>
      </c>
      <c r="B21" s="21">
        <v>50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>
      <c r="A22" s="25" t="s">
        <v>37</v>
      </c>
      <c r="B22" s="24">
        <f>SUM(B10:B21)</f>
        <v>600</v>
      </c>
      <c r="C22" s="24">
        <f t="shared" ref="C22:AF22" si="0">SUM(C10:C21)</f>
        <v>0</v>
      </c>
      <c r="D22" s="24">
        <f t="shared" si="0"/>
        <v>0</v>
      </c>
      <c r="E22" s="24">
        <f t="shared" si="0"/>
        <v>0</v>
      </c>
      <c r="F22" s="24">
        <f t="shared" si="0"/>
        <v>0</v>
      </c>
      <c r="G22" s="24">
        <f t="shared" si="0"/>
        <v>0</v>
      </c>
      <c r="H22" s="24">
        <f t="shared" si="0"/>
        <v>0</v>
      </c>
      <c r="I22" s="24">
        <f t="shared" si="0"/>
        <v>0</v>
      </c>
      <c r="J22" s="24">
        <f t="shared" si="0"/>
        <v>0</v>
      </c>
      <c r="K22" s="24">
        <f t="shared" si="0"/>
        <v>0</v>
      </c>
      <c r="L22" s="24">
        <f t="shared" si="0"/>
        <v>0</v>
      </c>
      <c r="M22" s="24">
        <f t="shared" si="0"/>
        <v>0</v>
      </c>
      <c r="N22" s="24">
        <f t="shared" si="0"/>
        <v>0</v>
      </c>
      <c r="O22" s="24">
        <f t="shared" si="0"/>
        <v>0</v>
      </c>
      <c r="P22" s="24">
        <f t="shared" si="0"/>
        <v>0</v>
      </c>
      <c r="Q22" s="24">
        <f t="shared" si="0"/>
        <v>0</v>
      </c>
      <c r="R22" s="24">
        <f t="shared" si="0"/>
        <v>0</v>
      </c>
      <c r="S22" s="24">
        <f t="shared" si="0"/>
        <v>0</v>
      </c>
      <c r="T22" s="24">
        <f t="shared" si="0"/>
        <v>0</v>
      </c>
      <c r="U22" s="24">
        <f t="shared" si="0"/>
        <v>0</v>
      </c>
      <c r="V22" s="24">
        <f t="shared" si="0"/>
        <v>0</v>
      </c>
      <c r="W22" s="24">
        <f t="shared" si="0"/>
        <v>0</v>
      </c>
      <c r="X22" s="24">
        <f t="shared" si="0"/>
        <v>0</v>
      </c>
      <c r="Y22" s="24">
        <f t="shared" si="0"/>
        <v>0</v>
      </c>
      <c r="Z22" s="24">
        <f t="shared" si="0"/>
        <v>0</v>
      </c>
      <c r="AA22" s="24">
        <f t="shared" si="0"/>
        <v>0</v>
      </c>
      <c r="AB22" s="24">
        <f t="shared" si="0"/>
        <v>0</v>
      </c>
      <c r="AC22" s="24">
        <f t="shared" si="0"/>
        <v>0</v>
      </c>
      <c r="AD22" s="24">
        <f t="shared" si="0"/>
        <v>0</v>
      </c>
      <c r="AE22" s="24">
        <f t="shared" si="0"/>
        <v>0</v>
      </c>
      <c r="AF22" s="24">
        <f t="shared" si="0"/>
        <v>0</v>
      </c>
    </row>
    <row r="23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>
      <c r="A24" s="31" t="s">
        <v>38</v>
      </c>
      <c r="B24" s="31"/>
      <c r="C24" s="31"/>
      <c r="D24" s="31"/>
      <c r="E24" s="31"/>
      <c r="F24" s="31"/>
      <c r="G24" s="3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>
      <c r="A25" s="25" t="s">
        <v>39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>
      <c r="A26" s="25" t="s">
        <v>40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>
      <c r="A27" s="25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>
      <c r="A28" s="25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>
      <c r="A29" s="25" t="s">
        <v>43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>
      <c r="A30" s="25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>
      <c r="A31" s="25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>
      <c r="A32" s="25" t="s">
        <v>46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>
      <c r="A33" s="25" t="s">
        <v>47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>
      <c r="A34" s="25" t="s">
        <v>48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>
      <c r="A35" s="25" t="s">
        <v>49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>
      <c r="A36" s="25" t="s">
        <v>50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>
      <c r="A37" s="25" t="s">
        <v>37</v>
      </c>
      <c r="B37" s="22"/>
      <c r="C37" s="24">
        <f>SUM(C25:C36)</f>
        <v>0</v>
      </c>
      <c r="D37" s="24">
        <f t="shared" ref="D37:AF37" si="1">SUM(D25:D36)</f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24">
        <f t="shared" si="1"/>
        <v>0</v>
      </c>
      <c r="O37" s="24">
        <f t="shared" si="1"/>
        <v>0</v>
      </c>
      <c r="P37" s="24">
        <f t="shared" si="1"/>
        <v>0</v>
      </c>
      <c r="Q37" s="24">
        <f t="shared" si="1"/>
        <v>0</v>
      </c>
      <c r="R37" s="24">
        <f t="shared" si="1"/>
        <v>0</v>
      </c>
      <c r="S37" s="24">
        <f t="shared" si="1"/>
        <v>0</v>
      </c>
      <c r="T37" s="24">
        <f t="shared" si="1"/>
        <v>0</v>
      </c>
      <c r="U37" s="24">
        <f t="shared" si="1"/>
        <v>0</v>
      </c>
      <c r="V37" s="24">
        <f t="shared" si="1"/>
        <v>0</v>
      </c>
      <c r="W37" s="24">
        <f t="shared" si="1"/>
        <v>0</v>
      </c>
      <c r="X37" s="24">
        <f t="shared" si="1"/>
        <v>0</v>
      </c>
      <c r="Y37" s="24">
        <f t="shared" si="1"/>
        <v>0</v>
      </c>
      <c r="Z37" s="24">
        <f t="shared" si="1"/>
        <v>0</v>
      </c>
      <c r="AA37" s="24">
        <f t="shared" si="1"/>
        <v>0</v>
      </c>
      <c r="AB37" s="24">
        <f t="shared" si="1"/>
        <v>0</v>
      </c>
      <c r="AC37" s="24">
        <f t="shared" si="1"/>
        <v>0</v>
      </c>
      <c r="AD37" s="24">
        <f t="shared" si="1"/>
        <v>0</v>
      </c>
      <c r="AE37" s="24">
        <f t="shared" si="1"/>
        <v>0</v>
      </c>
      <c r="AF37" s="24">
        <f t="shared" si="1"/>
        <v>0</v>
      </c>
    </row>
    <row r="38" spans="1:3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>
      <c r="A39" s="25" t="s">
        <v>51</v>
      </c>
      <c r="B39" s="26">
        <v>12</v>
      </c>
      <c r="C39" s="26">
        <v>12</v>
      </c>
      <c r="D39" s="26">
        <v>12</v>
      </c>
      <c r="E39" s="26">
        <v>12</v>
      </c>
      <c r="F39" s="26">
        <v>12</v>
      </c>
      <c r="G39" s="26">
        <v>12</v>
      </c>
      <c r="H39" s="26">
        <v>12</v>
      </c>
      <c r="I39" s="26">
        <v>12</v>
      </c>
      <c r="J39" s="26">
        <v>12</v>
      </c>
      <c r="K39" s="26">
        <v>12</v>
      </c>
      <c r="L39" s="26">
        <v>12</v>
      </c>
      <c r="M39" s="26">
        <v>12</v>
      </c>
      <c r="N39" s="26">
        <v>12</v>
      </c>
      <c r="O39" s="26">
        <v>12</v>
      </c>
      <c r="P39" s="26">
        <v>12</v>
      </c>
      <c r="Q39" s="26">
        <v>12</v>
      </c>
      <c r="R39" s="26">
        <v>12</v>
      </c>
      <c r="S39" s="26">
        <v>12</v>
      </c>
      <c r="T39" s="26">
        <v>12</v>
      </c>
      <c r="U39" s="26">
        <v>12</v>
      </c>
      <c r="V39" s="26">
        <v>12</v>
      </c>
      <c r="W39" s="26">
        <v>12</v>
      </c>
      <c r="X39" s="26">
        <v>12</v>
      </c>
      <c r="Y39" s="26">
        <v>12</v>
      </c>
      <c r="Z39" s="26">
        <v>12</v>
      </c>
      <c r="AA39" s="26">
        <v>12</v>
      </c>
      <c r="AB39" s="26">
        <v>12</v>
      </c>
      <c r="AC39" s="26">
        <v>12</v>
      </c>
      <c r="AD39" s="26">
        <v>12</v>
      </c>
      <c r="AE39" s="26">
        <v>12</v>
      </c>
      <c r="AF39" s="26">
        <v>12</v>
      </c>
    </row>
    <row r="40" spans="1:3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25" t="s">
        <v>52</v>
      </c>
      <c r="B41" s="22"/>
      <c r="C41" s="24">
        <f t="shared" ref="C41:AF41" si="2">(C22+C37)/C39</f>
        <v>0</v>
      </c>
      <c r="D41" s="24">
        <f t="shared" si="2"/>
        <v>0</v>
      </c>
      <c r="E41" s="24">
        <f t="shared" si="2"/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</row>
    <row r="42" spans="1:3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>
      <c r="A43" s="25" t="s">
        <v>53</v>
      </c>
      <c r="B43" s="24" cm="1">
        <f t="array" ref="B43:AE43">(C41:AF41)</f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/>
    </row>
    <row r="44" spans="1:3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>
      <c r="A45" s="25" t="s">
        <v>22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>
      <c r="A47" s="25" t="s">
        <v>54</v>
      </c>
      <c r="B47" s="30" t="e">
        <f>B43/B45</f>
        <v>#DIV/0!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</sheetData>
  <sheetProtection algorithmName="SHA-512" hashValue="1YiTk7DK1pEO80AdmF9bsmSRqCNYErCPRPE4f7XmI+f//wwHHQcMN5xsvsauwdFN9d7PArQZn1LmOOliZZwEQA==" saltValue="Lc/xUg7S54kSuG/jTHpKAA==" spinCount="100000" sheet="1" objects="1" scenarios="1" selectLockedCells="1"/>
  <mergeCells count="40">
    <mergeCell ref="T4:U4"/>
    <mergeCell ref="V4:W4"/>
    <mergeCell ref="Y5:Z5"/>
    <mergeCell ref="AA5:AB5"/>
    <mergeCell ref="A24:G24"/>
    <mergeCell ref="Y4:Z4"/>
    <mergeCell ref="AA4:AB4"/>
    <mergeCell ref="B5:C5"/>
    <mergeCell ref="D5:H5"/>
    <mergeCell ref="J5:K5"/>
    <mergeCell ref="L5:M5"/>
    <mergeCell ref="O5:P5"/>
    <mergeCell ref="Q5:R5"/>
    <mergeCell ref="T5:U5"/>
    <mergeCell ref="V5:W5"/>
    <mergeCell ref="B4:C4"/>
    <mergeCell ref="J4:K4"/>
    <mergeCell ref="L4:M4"/>
    <mergeCell ref="O4:P4"/>
    <mergeCell ref="Q4:R4"/>
    <mergeCell ref="T2:U2"/>
    <mergeCell ref="V2:W2"/>
    <mergeCell ref="Y2:Z2"/>
    <mergeCell ref="AA2:AB2"/>
    <mergeCell ref="B3:E3"/>
    <mergeCell ref="J3:K3"/>
    <mergeCell ref="L3:M3"/>
    <mergeCell ref="O3:P3"/>
    <mergeCell ref="Q3:R3"/>
    <mergeCell ref="T3:U3"/>
    <mergeCell ref="V3:W3"/>
    <mergeCell ref="Y3:Z3"/>
    <mergeCell ref="AA3:AB3"/>
    <mergeCell ref="B1:E1"/>
    <mergeCell ref="J1:Q1"/>
    <mergeCell ref="B2:E2"/>
    <mergeCell ref="J2:K2"/>
    <mergeCell ref="L2:M2"/>
    <mergeCell ref="O2:P2"/>
    <mergeCell ref="Q2:R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7C246-9836-4A71-967B-E112C743BB10}">
  <dimension ref="A1:AF47"/>
  <sheetViews>
    <sheetView workbookViewId="0">
      <selection activeCell="Q2" sqref="Q2:R2"/>
    </sheetView>
  </sheetViews>
  <sheetFormatPr defaultColWidth="8.85546875" defaultRowHeight="14.45"/>
  <cols>
    <col min="1" max="1" width="26.85546875" style="19" customWidth="1"/>
    <col min="2" max="2" width="10.5703125" style="18" customWidth="1"/>
    <col min="3" max="32" width="8.85546875" style="18"/>
    <col min="33" max="16384" width="8.85546875" style="19"/>
  </cols>
  <sheetData>
    <row r="1" spans="1:32">
      <c r="A1" s="17" t="s">
        <v>0</v>
      </c>
      <c r="B1" s="35"/>
      <c r="C1" s="35"/>
      <c r="D1" s="35"/>
      <c r="E1" s="35"/>
      <c r="F1" s="27"/>
      <c r="G1" s="27"/>
      <c r="H1" s="27"/>
      <c r="I1" s="27"/>
      <c r="J1" s="32" t="s">
        <v>1</v>
      </c>
      <c r="K1" s="32"/>
      <c r="L1" s="32"/>
      <c r="M1" s="32"/>
      <c r="N1" s="32"/>
      <c r="O1" s="32"/>
      <c r="P1" s="32"/>
      <c r="Q1" s="3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7" t="s">
        <v>2</v>
      </c>
      <c r="B2" s="36"/>
      <c r="C2" s="36"/>
      <c r="D2" s="36"/>
      <c r="E2" s="36"/>
      <c r="F2" s="27"/>
      <c r="G2" s="27"/>
      <c r="H2" s="27"/>
      <c r="I2" s="27"/>
      <c r="J2" s="33" t="s">
        <v>3</v>
      </c>
      <c r="K2" s="33"/>
      <c r="L2" s="33" t="s">
        <v>4</v>
      </c>
      <c r="M2" s="33"/>
      <c r="N2" s="27"/>
      <c r="O2" s="34" t="s">
        <v>3</v>
      </c>
      <c r="P2" s="34"/>
      <c r="Q2" s="34" t="s">
        <v>4</v>
      </c>
      <c r="R2" s="34"/>
      <c r="S2" s="27"/>
      <c r="T2" s="34" t="s">
        <v>3</v>
      </c>
      <c r="U2" s="34"/>
      <c r="V2" s="34" t="s">
        <v>4</v>
      </c>
      <c r="W2" s="34"/>
      <c r="X2" s="27"/>
      <c r="Y2" s="34" t="s">
        <v>3</v>
      </c>
      <c r="Z2" s="34"/>
      <c r="AA2" s="34" t="s">
        <v>4</v>
      </c>
      <c r="AB2" s="34"/>
      <c r="AC2" s="27"/>
      <c r="AD2" s="27"/>
      <c r="AE2" s="27"/>
      <c r="AF2" s="27"/>
    </row>
    <row r="3" spans="1:32">
      <c r="A3" s="17" t="s">
        <v>5</v>
      </c>
      <c r="B3" s="36"/>
      <c r="C3" s="36"/>
      <c r="D3" s="36"/>
      <c r="E3" s="36"/>
      <c r="F3" s="27"/>
      <c r="G3" s="27"/>
      <c r="H3" s="27"/>
      <c r="I3" s="27"/>
      <c r="J3" s="34" t="s">
        <v>6</v>
      </c>
      <c r="K3" s="34"/>
      <c r="L3" s="34" t="s">
        <v>7</v>
      </c>
      <c r="M3" s="34"/>
      <c r="N3" s="27"/>
      <c r="O3" s="34" t="s">
        <v>8</v>
      </c>
      <c r="P3" s="34"/>
      <c r="Q3" s="34">
        <v>22</v>
      </c>
      <c r="R3" s="34"/>
      <c r="S3" s="27"/>
      <c r="T3" s="34" t="s">
        <v>9</v>
      </c>
      <c r="U3" s="34"/>
      <c r="V3" s="34">
        <v>25</v>
      </c>
      <c r="W3" s="34"/>
      <c r="X3" s="27"/>
      <c r="Y3" s="34" t="s">
        <v>10</v>
      </c>
      <c r="Z3" s="34"/>
      <c r="AA3" s="34">
        <v>28</v>
      </c>
      <c r="AB3" s="34"/>
      <c r="AC3" s="27"/>
      <c r="AD3" s="27"/>
      <c r="AE3" s="27"/>
      <c r="AF3" s="27"/>
    </row>
    <row r="4" spans="1:32">
      <c r="A4" s="17" t="s">
        <v>11</v>
      </c>
      <c r="B4" s="37">
        <v>46419</v>
      </c>
      <c r="C4" s="37"/>
      <c r="D4" s="27"/>
      <c r="E4" s="27"/>
      <c r="F4" s="27"/>
      <c r="G4" s="27"/>
      <c r="H4" s="27"/>
      <c r="I4" s="27"/>
      <c r="J4" s="34" t="s">
        <v>12</v>
      </c>
      <c r="K4" s="34"/>
      <c r="L4" s="34">
        <v>20</v>
      </c>
      <c r="M4" s="34"/>
      <c r="N4" s="27"/>
      <c r="O4" s="34" t="s">
        <v>13</v>
      </c>
      <c r="P4" s="34"/>
      <c r="Q4" s="34">
        <v>23</v>
      </c>
      <c r="R4" s="34"/>
      <c r="S4" s="27"/>
      <c r="T4" s="34" t="s">
        <v>14</v>
      </c>
      <c r="U4" s="34"/>
      <c r="V4" s="34">
        <v>26</v>
      </c>
      <c r="W4" s="34"/>
      <c r="X4" s="27"/>
      <c r="Y4" s="34" t="s">
        <v>15</v>
      </c>
      <c r="Z4" s="34"/>
      <c r="AA4" s="34">
        <v>29</v>
      </c>
      <c r="AB4" s="34"/>
      <c r="AC4" s="27"/>
      <c r="AD4" s="27"/>
      <c r="AE4" s="27"/>
      <c r="AF4" s="27"/>
    </row>
    <row r="5" spans="1:32">
      <c r="A5" s="17" t="s">
        <v>16</v>
      </c>
      <c r="B5" s="38">
        <f>EDATE(B4,-18)</f>
        <v>45870</v>
      </c>
      <c r="C5" s="38"/>
      <c r="D5" s="39" t="s">
        <v>17</v>
      </c>
      <c r="E5" s="40"/>
      <c r="F5" s="40"/>
      <c r="G5" s="40"/>
      <c r="H5" s="40"/>
      <c r="I5" s="27"/>
      <c r="J5" s="34" t="s">
        <v>18</v>
      </c>
      <c r="K5" s="34"/>
      <c r="L5" s="34">
        <v>21</v>
      </c>
      <c r="M5" s="34"/>
      <c r="N5" s="27"/>
      <c r="O5" s="34" t="s">
        <v>19</v>
      </c>
      <c r="P5" s="34"/>
      <c r="Q5" s="34">
        <v>24</v>
      </c>
      <c r="R5" s="34"/>
      <c r="S5" s="27"/>
      <c r="T5" s="34" t="s">
        <v>20</v>
      </c>
      <c r="U5" s="34"/>
      <c r="V5" s="34">
        <v>27</v>
      </c>
      <c r="W5" s="34"/>
      <c r="X5" s="27"/>
      <c r="Y5" s="34"/>
      <c r="Z5" s="34"/>
      <c r="AA5" s="34"/>
      <c r="AB5" s="34"/>
      <c r="AC5" s="27"/>
      <c r="AD5" s="27"/>
      <c r="AE5" s="27"/>
      <c r="AF5" s="27"/>
    </row>
    <row r="8" spans="1:32" s="18" customFormat="1">
      <c r="A8" s="20" t="s">
        <v>22</v>
      </c>
      <c r="B8" s="20" t="s">
        <v>23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0">
        <v>17</v>
      </c>
      <c r="T8" s="20">
        <v>18</v>
      </c>
      <c r="U8" s="20">
        <v>19</v>
      </c>
      <c r="V8" s="20">
        <v>20</v>
      </c>
      <c r="W8" s="20">
        <v>21</v>
      </c>
      <c r="X8" s="20">
        <v>22</v>
      </c>
      <c r="Y8" s="20">
        <v>23</v>
      </c>
      <c r="Z8" s="20">
        <v>24</v>
      </c>
      <c r="AA8" s="20">
        <v>25</v>
      </c>
      <c r="AB8" s="20">
        <v>26</v>
      </c>
      <c r="AC8" s="20">
        <v>27</v>
      </c>
      <c r="AD8" s="20">
        <v>28</v>
      </c>
      <c r="AE8" s="20">
        <v>29</v>
      </c>
      <c r="AF8" s="20">
        <v>30</v>
      </c>
    </row>
    <row r="9" spans="1:32">
      <c r="A9" s="25" t="s">
        <v>24</v>
      </c>
      <c r="B9" s="26">
        <v>905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25" t="s">
        <v>25</v>
      </c>
      <c r="B10" s="21">
        <v>40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25" t="s">
        <v>26</v>
      </c>
      <c r="B11" s="21">
        <v>50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>
      <c r="A12" s="25" t="s">
        <v>27</v>
      </c>
      <c r="B12" s="21">
        <v>60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>
      <c r="A13" s="25" t="s">
        <v>28</v>
      </c>
      <c r="B13" s="21">
        <v>50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>
      <c r="A14" s="25" t="s">
        <v>29</v>
      </c>
      <c r="B14" s="21">
        <v>40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>
      <c r="A15" s="25" t="s">
        <v>30</v>
      </c>
      <c r="B15" s="21">
        <v>50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>
      <c r="A16" s="25" t="s">
        <v>31</v>
      </c>
      <c r="B16" s="21">
        <v>60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>
      <c r="A17" s="25" t="s">
        <v>32</v>
      </c>
      <c r="B17" s="21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5" t="s">
        <v>33</v>
      </c>
      <c r="B18" s="21">
        <v>40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>
      <c r="A19" s="25" t="s">
        <v>34</v>
      </c>
      <c r="B19" s="21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>
      <c r="A20" s="25" t="s">
        <v>35</v>
      </c>
      <c r="B20" s="21">
        <v>60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>
      <c r="A21" s="25" t="s">
        <v>36</v>
      </c>
      <c r="B21" s="21">
        <v>50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>
      <c r="A22" s="25" t="s">
        <v>37</v>
      </c>
      <c r="B22" s="24">
        <f>SUM(B10:B21)</f>
        <v>600</v>
      </c>
      <c r="C22" s="24">
        <f t="shared" ref="C22:AF22" si="0">SUM(C10:C21)</f>
        <v>0</v>
      </c>
      <c r="D22" s="24">
        <f t="shared" si="0"/>
        <v>0</v>
      </c>
      <c r="E22" s="24">
        <f t="shared" si="0"/>
        <v>0</v>
      </c>
      <c r="F22" s="24">
        <f t="shared" si="0"/>
        <v>0</v>
      </c>
      <c r="G22" s="24">
        <f t="shared" si="0"/>
        <v>0</v>
      </c>
      <c r="H22" s="24">
        <f t="shared" si="0"/>
        <v>0</v>
      </c>
      <c r="I22" s="24">
        <f t="shared" si="0"/>
        <v>0</v>
      </c>
      <c r="J22" s="24">
        <f t="shared" si="0"/>
        <v>0</v>
      </c>
      <c r="K22" s="24">
        <f t="shared" si="0"/>
        <v>0</v>
      </c>
      <c r="L22" s="24">
        <f t="shared" si="0"/>
        <v>0</v>
      </c>
      <c r="M22" s="24">
        <f t="shared" si="0"/>
        <v>0</v>
      </c>
      <c r="N22" s="24">
        <f t="shared" si="0"/>
        <v>0</v>
      </c>
      <c r="O22" s="24">
        <f t="shared" si="0"/>
        <v>0</v>
      </c>
      <c r="P22" s="24">
        <f t="shared" si="0"/>
        <v>0</v>
      </c>
      <c r="Q22" s="24">
        <f t="shared" si="0"/>
        <v>0</v>
      </c>
      <c r="R22" s="24">
        <f t="shared" si="0"/>
        <v>0</v>
      </c>
      <c r="S22" s="24">
        <f t="shared" si="0"/>
        <v>0</v>
      </c>
      <c r="T22" s="24">
        <f t="shared" si="0"/>
        <v>0</v>
      </c>
      <c r="U22" s="24">
        <f t="shared" si="0"/>
        <v>0</v>
      </c>
      <c r="V22" s="24">
        <f t="shared" si="0"/>
        <v>0</v>
      </c>
      <c r="W22" s="24">
        <f t="shared" si="0"/>
        <v>0</v>
      </c>
      <c r="X22" s="24">
        <f t="shared" si="0"/>
        <v>0</v>
      </c>
      <c r="Y22" s="24">
        <f t="shared" si="0"/>
        <v>0</v>
      </c>
      <c r="Z22" s="24">
        <f t="shared" si="0"/>
        <v>0</v>
      </c>
      <c r="AA22" s="24">
        <f t="shared" si="0"/>
        <v>0</v>
      </c>
      <c r="AB22" s="24">
        <f t="shared" si="0"/>
        <v>0</v>
      </c>
      <c r="AC22" s="24">
        <f t="shared" si="0"/>
        <v>0</v>
      </c>
      <c r="AD22" s="24">
        <f t="shared" si="0"/>
        <v>0</v>
      </c>
      <c r="AE22" s="24">
        <f t="shared" si="0"/>
        <v>0</v>
      </c>
      <c r="AF22" s="24">
        <f t="shared" si="0"/>
        <v>0</v>
      </c>
    </row>
    <row r="23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>
      <c r="A24" s="31" t="s">
        <v>38</v>
      </c>
      <c r="B24" s="31"/>
      <c r="C24" s="31"/>
      <c r="D24" s="31"/>
      <c r="E24" s="31"/>
      <c r="F24" s="31"/>
      <c r="G24" s="3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>
      <c r="A25" s="25" t="s">
        <v>39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>
      <c r="A26" s="25" t="s">
        <v>40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>
      <c r="A27" s="25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>
      <c r="A28" s="25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>
      <c r="A29" s="25" t="s">
        <v>43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>
      <c r="A30" s="25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>
      <c r="A31" s="25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>
      <c r="A32" s="25" t="s">
        <v>46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>
      <c r="A33" s="25" t="s">
        <v>47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>
      <c r="A34" s="25" t="s">
        <v>48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>
      <c r="A35" s="25" t="s">
        <v>49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>
      <c r="A36" s="25" t="s">
        <v>50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>
      <c r="A37" s="25" t="s">
        <v>37</v>
      </c>
      <c r="B37" s="22"/>
      <c r="C37" s="24">
        <f>SUM(C25:C36)</f>
        <v>0</v>
      </c>
      <c r="D37" s="24">
        <f t="shared" ref="D37:AF37" si="1">SUM(D25:D36)</f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24">
        <f t="shared" si="1"/>
        <v>0</v>
      </c>
      <c r="O37" s="24">
        <f t="shared" si="1"/>
        <v>0</v>
      </c>
      <c r="P37" s="24">
        <f t="shared" si="1"/>
        <v>0</v>
      </c>
      <c r="Q37" s="24">
        <f t="shared" si="1"/>
        <v>0</v>
      </c>
      <c r="R37" s="24">
        <f t="shared" si="1"/>
        <v>0</v>
      </c>
      <c r="S37" s="24">
        <f t="shared" si="1"/>
        <v>0</v>
      </c>
      <c r="T37" s="24">
        <f t="shared" si="1"/>
        <v>0</v>
      </c>
      <c r="U37" s="24">
        <f t="shared" si="1"/>
        <v>0</v>
      </c>
      <c r="V37" s="24">
        <f t="shared" si="1"/>
        <v>0</v>
      </c>
      <c r="W37" s="24">
        <f t="shared" si="1"/>
        <v>0</v>
      </c>
      <c r="X37" s="24">
        <f t="shared" si="1"/>
        <v>0</v>
      </c>
      <c r="Y37" s="24">
        <f t="shared" si="1"/>
        <v>0</v>
      </c>
      <c r="Z37" s="24">
        <f t="shared" si="1"/>
        <v>0</v>
      </c>
      <c r="AA37" s="24">
        <f t="shared" si="1"/>
        <v>0</v>
      </c>
      <c r="AB37" s="24">
        <f t="shared" si="1"/>
        <v>0</v>
      </c>
      <c r="AC37" s="24">
        <f t="shared" si="1"/>
        <v>0</v>
      </c>
      <c r="AD37" s="24">
        <f t="shared" si="1"/>
        <v>0</v>
      </c>
      <c r="AE37" s="24">
        <f t="shared" si="1"/>
        <v>0</v>
      </c>
      <c r="AF37" s="24">
        <f t="shared" si="1"/>
        <v>0</v>
      </c>
    </row>
    <row r="38" spans="1:3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>
      <c r="A39" s="25" t="s">
        <v>51</v>
      </c>
      <c r="B39" s="26">
        <v>12</v>
      </c>
      <c r="C39" s="26">
        <v>12</v>
      </c>
      <c r="D39" s="26">
        <v>12</v>
      </c>
      <c r="E39" s="26">
        <v>12</v>
      </c>
      <c r="F39" s="26">
        <v>12</v>
      </c>
      <c r="G39" s="26">
        <v>12</v>
      </c>
      <c r="H39" s="26">
        <v>12</v>
      </c>
      <c r="I39" s="26">
        <v>12</v>
      </c>
      <c r="J39" s="26">
        <v>12</v>
      </c>
      <c r="K39" s="26">
        <v>12</v>
      </c>
      <c r="L39" s="26">
        <v>12</v>
      </c>
      <c r="M39" s="26">
        <v>12</v>
      </c>
      <c r="N39" s="26">
        <v>12</v>
      </c>
      <c r="O39" s="26">
        <v>12</v>
      </c>
      <c r="P39" s="26">
        <v>12</v>
      </c>
      <c r="Q39" s="26">
        <v>12</v>
      </c>
      <c r="R39" s="26">
        <v>12</v>
      </c>
      <c r="S39" s="26">
        <v>12</v>
      </c>
      <c r="T39" s="26">
        <v>12</v>
      </c>
      <c r="U39" s="26">
        <v>12</v>
      </c>
      <c r="V39" s="26">
        <v>12</v>
      </c>
      <c r="W39" s="26">
        <v>12</v>
      </c>
      <c r="X39" s="26">
        <v>12</v>
      </c>
      <c r="Y39" s="26">
        <v>12</v>
      </c>
      <c r="Z39" s="26">
        <v>12</v>
      </c>
      <c r="AA39" s="26">
        <v>12</v>
      </c>
      <c r="AB39" s="26">
        <v>12</v>
      </c>
      <c r="AC39" s="26">
        <v>12</v>
      </c>
      <c r="AD39" s="26">
        <v>12</v>
      </c>
      <c r="AE39" s="26">
        <v>12</v>
      </c>
      <c r="AF39" s="26">
        <v>12</v>
      </c>
    </row>
    <row r="40" spans="1:3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25" t="s">
        <v>52</v>
      </c>
      <c r="B41" s="22"/>
      <c r="C41" s="24">
        <f t="shared" ref="C41:AF41" si="2">(C22+C37)/C39</f>
        <v>0</v>
      </c>
      <c r="D41" s="24">
        <f t="shared" si="2"/>
        <v>0</v>
      </c>
      <c r="E41" s="24">
        <f t="shared" si="2"/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</row>
    <row r="42" spans="1:3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>
      <c r="A43" s="25" t="s">
        <v>53</v>
      </c>
      <c r="B43" s="24" cm="1">
        <f t="array" ref="B43:AE43">(C41:AF41)</f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/>
    </row>
    <row r="44" spans="1:3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>
      <c r="A45" s="25" t="s">
        <v>22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>
      <c r="A47" s="25" t="s">
        <v>54</v>
      </c>
      <c r="B47" s="30" t="e">
        <f>B43/B45</f>
        <v>#DIV/0!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</sheetData>
  <sheetProtection algorithmName="SHA-512" hashValue="1YiTk7DK1pEO80AdmF9bsmSRqCNYErCPRPE4f7XmI+f//wwHHQcMN5xsvsauwdFN9d7PArQZn1LmOOliZZwEQA==" saltValue="Lc/xUg7S54kSuG/jTHpKAA==" spinCount="100000" sheet="1" objects="1" scenarios="1" selectLockedCells="1"/>
  <mergeCells count="40">
    <mergeCell ref="T4:U4"/>
    <mergeCell ref="V4:W4"/>
    <mergeCell ref="Y5:Z5"/>
    <mergeCell ref="AA5:AB5"/>
    <mergeCell ref="A24:G24"/>
    <mergeCell ref="Y4:Z4"/>
    <mergeCell ref="AA4:AB4"/>
    <mergeCell ref="B5:C5"/>
    <mergeCell ref="D5:H5"/>
    <mergeCell ref="J5:K5"/>
    <mergeCell ref="L5:M5"/>
    <mergeCell ref="O5:P5"/>
    <mergeCell ref="Q5:R5"/>
    <mergeCell ref="T5:U5"/>
    <mergeCell ref="V5:W5"/>
    <mergeCell ref="B4:C4"/>
    <mergeCell ref="J4:K4"/>
    <mergeCell ref="L4:M4"/>
    <mergeCell ref="O4:P4"/>
    <mergeCell ref="Q4:R4"/>
    <mergeCell ref="T2:U2"/>
    <mergeCell ref="V2:W2"/>
    <mergeCell ref="Y2:Z2"/>
    <mergeCell ref="AA2:AB2"/>
    <mergeCell ref="B3:E3"/>
    <mergeCell ref="J3:K3"/>
    <mergeCell ref="L3:M3"/>
    <mergeCell ref="O3:P3"/>
    <mergeCell ref="Q3:R3"/>
    <mergeCell ref="T3:U3"/>
    <mergeCell ref="V3:W3"/>
    <mergeCell ref="Y3:Z3"/>
    <mergeCell ref="AA3:AB3"/>
    <mergeCell ref="B1:E1"/>
    <mergeCell ref="J1:Q1"/>
    <mergeCell ref="B2:E2"/>
    <mergeCell ref="J2:K2"/>
    <mergeCell ref="L2:M2"/>
    <mergeCell ref="O2:P2"/>
    <mergeCell ref="Q2:R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1DAA-B2D3-4133-88C7-2888203DA68F}">
  <dimension ref="A1:AF47"/>
  <sheetViews>
    <sheetView workbookViewId="0">
      <selection activeCell="Q2" sqref="Q2:R2"/>
    </sheetView>
  </sheetViews>
  <sheetFormatPr defaultColWidth="8.85546875" defaultRowHeight="14.45"/>
  <cols>
    <col min="1" max="1" width="26.85546875" style="19" customWidth="1"/>
    <col min="2" max="2" width="10.5703125" style="18" customWidth="1"/>
    <col min="3" max="32" width="8.85546875" style="18"/>
    <col min="33" max="16384" width="8.85546875" style="19"/>
  </cols>
  <sheetData>
    <row r="1" spans="1:32">
      <c r="A1" s="17" t="s">
        <v>0</v>
      </c>
      <c r="B1" s="35"/>
      <c r="C1" s="35"/>
      <c r="D1" s="35"/>
      <c r="E1" s="35"/>
      <c r="F1" s="27"/>
      <c r="G1" s="27"/>
      <c r="H1" s="27"/>
      <c r="I1" s="27"/>
      <c r="J1" s="32" t="s">
        <v>1</v>
      </c>
      <c r="K1" s="32"/>
      <c r="L1" s="32"/>
      <c r="M1" s="32"/>
      <c r="N1" s="32"/>
      <c r="O1" s="32"/>
      <c r="P1" s="32"/>
      <c r="Q1" s="32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>
      <c r="A2" s="17" t="s">
        <v>2</v>
      </c>
      <c r="B2" s="36"/>
      <c r="C2" s="36"/>
      <c r="D2" s="36"/>
      <c r="E2" s="36"/>
      <c r="F2" s="27"/>
      <c r="G2" s="27"/>
      <c r="H2" s="27"/>
      <c r="I2" s="27"/>
      <c r="J2" s="33" t="s">
        <v>3</v>
      </c>
      <c r="K2" s="33"/>
      <c r="L2" s="33" t="s">
        <v>4</v>
      </c>
      <c r="M2" s="33"/>
      <c r="N2" s="27"/>
      <c r="O2" s="34" t="s">
        <v>3</v>
      </c>
      <c r="P2" s="34"/>
      <c r="Q2" s="34" t="s">
        <v>4</v>
      </c>
      <c r="R2" s="34"/>
      <c r="S2" s="27"/>
      <c r="T2" s="34" t="s">
        <v>3</v>
      </c>
      <c r="U2" s="34"/>
      <c r="V2" s="34" t="s">
        <v>4</v>
      </c>
      <c r="W2" s="34"/>
      <c r="X2" s="27"/>
      <c r="Y2" s="34" t="s">
        <v>3</v>
      </c>
      <c r="Z2" s="34"/>
      <c r="AA2" s="34" t="s">
        <v>4</v>
      </c>
      <c r="AB2" s="34"/>
      <c r="AC2" s="27"/>
      <c r="AD2" s="27"/>
      <c r="AE2" s="27"/>
      <c r="AF2" s="27"/>
    </row>
    <row r="3" spans="1:32">
      <c r="A3" s="17" t="s">
        <v>5</v>
      </c>
      <c r="B3" s="36"/>
      <c r="C3" s="36"/>
      <c r="D3" s="36"/>
      <c r="E3" s="36"/>
      <c r="F3" s="27"/>
      <c r="G3" s="27"/>
      <c r="H3" s="27"/>
      <c r="I3" s="27"/>
      <c r="J3" s="34" t="s">
        <v>6</v>
      </c>
      <c r="K3" s="34"/>
      <c r="L3" s="34" t="s">
        <v>7</v>
      </c>
      <c r="M3" s="34"/>
      <c r="N3" s="27"/>
      <c r="O3" s="34" t="s">
        <v>8</v>
      </c>
      <c r="P3" s="34"/>
      <c r="Q3" s="34">
        <v>22</v>
      </c>
      <c r="R3" s="34"/>
      <c r="S3" s="27"/>
      <c r="T3" s="34" t="s">
        <v>9</v>
      </c>
      <c r="U3" s="34"/>
      <c r="V3" s="34">
        <v>25</v>
      </c>
      <c r="W3" s="34"/>
      <c r="X3" s="27"/>
      <c r="Y3" s="34" t="s">
        <v>10</v>
      </c>
      <c r="Z3" s="34"/>
      <c r="AA3" s="34">
        <v>28</v>
      </c>
      <c r="AB3" s="34"/>
      <c r="AC3" s="27"/>
      <c r="AD3" s="27"/>
      <c r="AE3" s="27"/>
      <c r="AF3" s="27"/>
    </row>
    <row r="4" spans="1:32">
      <c r="A4" s="17" t="s">
        <v>11</v>
      </c>
      <c r="B4" s="37">
        <v>46419</v>
      </c>
      <c r="C4" s="37"/>
      <c r="D4" s="27"/>
      <c r="E4" s="27"/>
      <c r="F4" s="27"/>
      <c r="G4" s="27"/>
      <c r="H4" s="27"/>
      <c r="I4" s="27"/>
      <c r="J4" s="34" t="s">
        <v>12</v>
      </c>
      <c r="K4" s="34"/>
      <c r="L4" s="34">
        <v>20</v>
      </c>
      <c r="M4" s="34"/>
      <c r="N4" s="27"/>
      <c r="O4" s="34" t="s">
        <v>13</v>
      </c>
      <c r="P4" s="34"/>
      <c r="Q4" s="34">
        <v>23</v>
      </c>
      <c r="R4" s="34"/>
      <c r="S4" s="27"/>
      <c r="T4" s="34" t="s">
        <v>14</v>
      </c>
      <c r="U4" s="34"/>
      <c r="V4" s="34">
        <v>26</v>
      </c>
      <c r="W4" s="34"/>
      <c r="X4" s="27"/>
      <c r="Y4" s="34" t="s">
        <v>15</v>
      </c>
      <c r="Z4" s="34"/>
      <c r="AA4" s="34">
        <v>29</v>
      </c>
      <c r="AB4" s="34"/>
      <c r="AC4" s="27"/>
      <c r="AD4" s="27"/>
      <c r="AE4" s="27"/>
      <c r="AF4" s="27"/>
    </row>
    <row r="5" spans="1:32">
      <c r="A5" s="17" t="s">
        <v>16</v>
      </c>
      <c r="B5" s="38">
        <f>EDATE(B4,-18)</f>
        <v>45870</v>
      </c>
      <c r="C5" s="38"/>
      <c r="D5" s="39" t="s">
        <v>17</v>
      </c>
      <c r="E5" s="40"/>
      <c r="F5" s="40"/>
      <c r="G5" s="40"/>
      <c r="H5" s="40"/>
      <c r="I5" s="27"/>
      <c r="J5" s="34" t="s">
        <v>18</v>
      </c>
      <c r="K5" s="34"/>
      <c r="L5" s="34">
        <v>21</v>
      </c>
      <c r="M5" s="34"/>
      <c r="N5" s="27"/>
      <c r="O5" s="34" t="s">
        <v>19</v>
      </c>
      <c r="P5" s="34"/>
      <c r="Q5" s="34">
        <v>24</v>
      </c>
      <c r="R5" s="34"/>
      <c r="S5" s="27"/>
      <c r="T5" s="34" t="s">
        <v>20</v>
      </c>
      <c r="U5" s="34"/>
      <c r="V5" s="34">
        <v>27</v>
      </c>
      <c r="W5" s="34"/>
      <c r="X5" s="27"/>
      <c r="Y5" s="34"/>
      <c r="Z5" s="34"/>
      <c r="AA5" s="34"/>
      <c r="AB5" s="34"/>
      <c r="AC5" s="27"/>
      <c r="AD5" s="27"/>
      <c r="AE5" s="27"/>
      <c r="AF5" s="27"/>
    </row>
    <row r="8" spans="1:32" s="18" customFormat="1">
      <c r="A8" s="20" t="s">
        <v>22</v>
      </c>
      <c r="B8" s="20" t="s">
        <v>23</v>
      </c>
      <c r="C8" s="20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0">
        <v>17</v>
      </c>
      <c r="T8" s="20">
        <v>18</v>
      </c>
      <c r="U8" s="20">
        <v>19</v>
      </c>
      <c r="V8" s="20">
        <v>20</v>
      </c>
      <c r="W8" s="20">
        <v>21</v>
      </c>
      <c r="X8" s="20">
        <v>22</v>
      </c>
      <c r="Y8" s="20">
        <v>23</v>
      </c>
      <c r="Z8" s="20">
        <v>24</v>
      </c>
      <c r="AA8" s="20">
        <v>25</v>
      </c>
      <c r="AB8" s="20">
        <v>26</v>
      </c>
      <c r="AC8" s="20">
        <v>27</v>
      </c>
      <c r="AD8" s="20">
        <v>28</v>
      </c>
      <c r="AE8" s="20">
        <v>29</v>
      </c>
      <c r="AF8" s="20">
        <v>30</v>
      </c>
    </row>
    <row r="9" spans="1:32">
      <c r="A9" s="25" t="s">
        <v>24</v>
      </c>
      <c r="B9" s="26">
        <v>905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>
      <c r="A10" s="25" t="s">
        <v>25</v>
      </c>
      <c r="B10" s="21">
        <v>40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25" t="s">
        <v>26</v>
      </c>
      <c r="B11" s="21">
        <v>50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>
      <c r="A12" s="25" t="s">
        <v>27</v>
      </c>
      <c r="B12" s="21">
        <v>60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>
      <c r="A13" s="25" t="s">
        <v>28</v>
      </c>
      <c r="B13" s="21">
        <v>50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>
      <c r="A14" s="25" t="s">
        <v>29</v>
      </c>
      <c r="B14" s="21">
        <v>40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>
      <c r="A15" s="25" t="s">
        <v>30</v>
      </c>
      <c r="B15" s="21">
        <v>50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>
      <c r="A16" s="25" t="s">
        <v>31</v>
      </c>
      <c r="B16" s="21">
        <v>60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</row>
    <row r="17" spans="1:32">
      <c r="A17" s="25" t="s">
        <v>32</v>
      </c>
      <c r="B17" s="21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5" t="s">
        <v>33</v>
      </c>
      <c r="B18" s="21">
        <v>40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>
      <c r="A19" s="25" t="s">
        <v>34</v>
      </c>
      <c r="B19" s="21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32">
      <c r="A20" s="25" t="s">
        <v>35</v>
      </c>
      <c r="B20" s="21">
        <v>60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>
      <c r="A21" s="25" t="s">
        <v>36</v>
      </c>
      <c r="B21" s="21">
        <v>50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>
      <c r="A22" s="25" t="s">
        <v>37</v>
      </c>
      <c r="B22" s="24">
        <f>SUM(B10:B21)</f>
        <v>600</v>
      </c>
      <c r="C22" s="24">
        <f t="shared" ref="C22:AF22" si="0">SUM(C10:C21)</f>
        <v>0</v>
      </c>
      <c r="D22" s="24">
        <f t="shared" si="0"/>
        <v>0</v>
      </c>
      <c r="E22" s="24">
        <f t="shared" si="0"/>
        <v>0</v>
      </c>
      <c r="F22" s="24">
        <f t="shared" si="0"/>
        <v>0</v>
      </c>
      <c r="G22" s="24">
        <f t="shared" si="0"/>
        <v>0</v>
      </c>
      <c r="H22" s="24">
        <f t="shared" si="0"/>
        <v>0</v>
      </c>
      <c r="I22" s="24">
        <f t="shared" si="0"/>
        <v>0</v>
      </c>
      <c r="J22" s="24">
        <f t="shared" si="0"/>
        <v>0</v>
      </c>
      <c r="K22" s="24">
        <f t="shared" si="0"/>
        <v>0</v>
      </c>
      <c r="L22" s="24">
        <f t="shared" si="0"/>
        <v>0</v>
      </c>
      <c r="M22" s="24">
        <f t="shared" si="0"/>
        <v>0</v>
      </c>
      <c r="N22" s="24">
        <f t="shared" si="0"/>
        <v>0</v>
      </c>
      <c r="O22" s="24">
        <f t="shared" si="0"/>
        <v>0</v>
      </c>
      <c r="P22" s="24">
        <f t="shared" si="0"/>
        <v>0</v>
      </c>
      <c r="Q22" s="24">
        <f t="shared" si="0"/>
        <v>0</v>
      </c>
      <c r="R22" s="24">
        <f t="shared" si="0"/>
        <v>0</v>
      </c>
      <c r="S22" s="24">
        <f t="shared" si="0"/>
        <v>0</v>
      </c>
      <c r="T22" s="24">
        <f t="shared" si="0"/>
        <v>0</v>
      </c>
      <c r="U22" s="24">
        <f t="shared" si="0"/>
        <v>0</v>
      </c>
      <c r="V22" s="24">
        <f t="shared" si="0"/>
        <v>0</v>
      </c>
      <c r="W22" s="24">
        <f t="shared" si="0"/>
        <v>0</v>
      </c>
      <c r="X22" s="24">
        <f t="shared" si="0"/>
        <v>0</v>
      </c>
      <c r="Y22" s="24">
        <f t="shared" si="0"/>
        <v>0</v>
      </c>
      <c r="Z22" s="24">
        <f t="shared" si="0"/>
        <v>0</v>
      </c>
      <c r="AA22" s="24">
        <f t="shared" si="0"/>
        <v>0</v>
      </c>
      <c r="AB22" s="24">
        <f t="shared" si="0"/>
        <v>0</v>
      </c>
      <c r="AC22" s="24">
        <f t="shared" si="0"/>
        <v>0</v>
      </c>
      <c r="AD22" s="24">
        <f t="shared" si="0"/>
        <v>0</v>
      </c>
      <c r="AE22" s="24">
        <f t="shared" si="0"/>
        <v>0</v>
      </c>
      <c r="AF22" s="24">
        <f t="shared" si="0"/>
        <v>0</v>
      </c>
    </row>
    <row r="23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>
      <c r="A24" s="31" t="s">
        <v>38</v>
      </c>
      <c r="B24" s="31"/>
      <c r="C24" s="31"/>
      <c r="D24" s="31"/>
      <c r="E24" s="31"/>
      <c r="F24" s="31"/>
      <c r="G24" s="3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>
      <c r="A25" s="25" t="s">
        <v>39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</row>
    <row r="26" spans="1:32">
      <c r="A26" s="25" t="s">
        <v>40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</row>
    <row r="27" spans="1:32">
      <c r="A27" s="25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>
      <c r="A28" s="25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>
      <c r="A29" s="25" t="s">
        <v>43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>
      <c r="A30" s="25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>
      <c r="A31" s="25" t="s">
        <v>45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</row>
    <row r="32" spans="1:32">
      <c r="A32" s="25" t="s">
        <v>46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</row>
    <row r="33" spans="1:32">
      <c r="A33" s="25" t="s">
        <v>47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</row>
    <row r="34" spans="1:32">
      <c r="A34" s="25" t="s">
        <v>48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</row>
    <row r="35" spans="1:32">
      <c r="A35" s="25" t="s">
        <v>49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</row>
    <row r="36" spans="1:32">
      <c r="A36" s="25" t="s">
        <v>50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</row>
    <row r="37" spans="1:32">
      <c r="A37" s="25" t="s">
        <v>37</v>
      </c>
      <c r="B37" s="22"/>
      <c r="C37" s="24">
        <f>SUM(C25:C36)</f>
        <v>0</v>
      </c>
      <c r="D37" s="24">
        <f t="shared" ref="D37:AF37" si="1">SUM(D25:D36)</f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24">
        <f t="shared" si="1"/>
        <v>0</v>
      </c>
      <c r="O37" s="24">
        <f t="shared" si="1"/>
        <v>0</v>
      </c>
      <c r="P37" s="24">
        <f t="shared" si="1"/>
        <v>0</v>
      </c>
      <c r="Q37" s="24">
        <f t="shared" si="1"/>
        <v>0</v>
      </c>
      <c r="R37" s="24">
        <f t="shared" si="1"/>
        <v>0</v>
      </c>
      <c r="S37" s="24">
        <f t="shared" si="1"/>
        <v>0</v>
      </c>
      <c r="T37" s="24">
        <f t="shared" si="1"/>
        <v>0</v>
      </c>
      <c r="U37" s="24">
        <f t="shared" si="1"/>
        <v>0</v>
      </c>
      <c r="V37" s="24">
        <f t="shared" si="1"/>
        <v>0</v>
      </c>
      <c r="W37" s="24">
        <f t="shared" si="1"/>
        <v>0</v>
      </c>
      <c r="X37" s="24">
        <f t="shared" si="1"/>
        <v>0</v>
      </c>
      <c r="Y37" s="24">
        <f t="shared" si="1"/>
        <v>0</v>
      </c>
      <c r="Z37" s="24">
        <f t="shared" si="1"/>
        <v>0</v>
      </c>
      <c r="AA37" s="24">
        <f t="shared" si="1"/>
        <v>0</v>
      </c>
      <c r="AB37" s="24">
        <f t="shared" si="1"/>
        <v>0</v>
      </c>
      <c r="AC37" s="24">
        <f t="shared" si="1"/>
        <v>0</v>
      </c>
      <c r="AD37" s="24">
        <f t="shared" si="1"/>
        <v>0</v>
      </c>
      <c r="AE37" s="24">
        <f t="shared" si="1"/>
        <v>0</v>
      </c>
      <c r="AF37" s="24">
        <f t="shared" si="1"/>
        <v>0</v>
      </c>
    </row>
    <row r="38" spans="1:3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>
      <c r="A39" s="25" t="s">
        <v>51</v>
      </c>
      <c r="B39" s="26">
        <v>12</v>
      </c>
      <c r="C39" s="26">
        <v>12</v>
      </c>
      <c r="D39" s="26">
        <v>12</v>
      </c>
      <c r="E39" s="26">
        <v>12</v>
      </c>
      <c r="F39" s="26">
        <v>12</v>
      </c>
      <c r="G39" s="26">
        <v>12</v>
      </c>
      <c r="H39" s="26">
        <v>12</v>
      </c>
      <c r="I39" s="26">
        <v>12</v>
      </c>
      <c r="J39" s="26">
        <v>12</v>
      </c>
      <c r="K39" s="26">
        <v>12</v>
      </c>
      <c r="L39" s="26">
        <v>12</v>
      </c>
      <c r="M39" s="26">
        <v>12</v>
      </c>
      <c r="N39" s="26">
        <v>12</v>
      </c>
      <c r="O39" s="26">
        <v>12</v>
      </c>
      <c r="P39" s="26">
        <v>12</v>
      </c>
      <c r="Q39" s="26">
        <v>12</v>
      </c>
      <c r="R39" s="26">
        <v>12</v>
      </c>
      <c r="S39" s="26">
        <v>12</v>
      </c>
      <c r="T39" s="26">
        <v>12</v>
      </c>
      <c r="U39" s="26">
        <v>12</v>
      </c>
      <c r="V39" s="26">
        <v>12</v>
      </c>
      <c r="W39" s="26">
        <v>12</v>
      </c>
      <c r="X39" s="26">
        <v>12</v>
      </c>
      <c r="Y39" s="26">
        <v>12</v>
      </c>
      <c r="Z39" s="26">
        <v>12</v>
      </c>
      <c r="AA39" s="26">
        <v>12</v>
      </c>
      <c r="AB39" s="26">
        <v>12</v>
      </c>
      <c r="AC39" s="26">
        <v>12</v>
      </c>
      <c r="AD39" s="26">
        <v>12</v>
      </c>
      <c r="AE39" s="26">
        <v>12</v>
      </c>
      <c r="AF39" s="26">
        <v>12</v>
      </c>
    </row>
    <row r="40" spans="1:3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>
      <c r="A41" s="25" t="s">
        <v>52</v>
      </c>
      <c r="B41" s="22"/>
      <c r="C41" s="24">
        <f t="shared" ref="C41:AF41" si="2">(C22+C37)/C39</f>
        <v>0</v>
      </c>
      <c r="D41" s="24">
        <f t="shared" si="2"/>
        <v>0</v>
      </c>
      <c r="E41" s="24">
        <f t="shared" si="2"/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</row>
    <row r="42" spans="1:3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>
      <c r="A43" s="25" t="s">
        <v>53</v>
      </c>
      <c r="B43" s="24" cm="1">
        <f t="array" ref="B43:AE43">(C41:AF41)</f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/>
    </row>
    <row r="44" spans="1:3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>
      <c r="A45" s="25" t="s">
        <v>22</v>
      </c>
      <c r="B45" s="2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>
      <c r="A47" s="25" t="s">
        <v>54</v>
      </c>
      <c r="B47" s="30" t="e">
        <f>B43/B45</f>
        <v>#DIV/0!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</sheetData>
  <sheetProtection algorithmName="SHA-512" hashValue="1YiTk7DK1pEO80AdmF9bsmSRqCNYErCPRPE4f7XmI+f//wwHHQcMN5xsvsauwdFN9d7PArQZn1LmOOliZZwEQA==" saltValue="Lc/xUg7S54kSuG/jTHpKAA==" spinCount="100000" sheet="1" objects="1" scenarios="1" selectLockedCells="1"/>
  <mergeCells count="40">
    <mergeCell ref="T4:U4"/>
    <mergeCell ref="V4:W4"/>
    <mergeCell ref="Y5:Z5"/>
    <mergeCell ref="AA5:AB5"/>
    <mergeCell ref="A24:G24"/>
    <mergeCell ref="Y4:Z4"/>
    <mergeCell ref="AA4:AB4"/>
    <mergeCell ref="B5:C5"/>
    <mergeCell ref="D5:H5"/>
    <mergeCell ref="J5:K5"/>
    <mergeCell ref="L5:M5"/>
    <mergeCell ref="O5:P5"/>
    <mergeCell ref="Q5:R5"/>
    <mergeCell ref="T5:U5"/>
    <mergeCell ref="V5:W5"/>
    <mergeCell ref="B4:C4"/>
    <mergeCell ref="J4:K4"/>
    <mergeCell ref="L4:M4"/>
    <mergeCell ref="O4:P4"/>
    <mergeCell ref="Q4:R4"/>
    <mergeCell ref="T2:U2"/>
    <mergeCell ref="V2:W2"/>
    <mergeCell ref="Y2:Z2"/>
    <mergeCell ref="AA2:AB2"/>
    <mergeCell ref="B3:E3"/>
    <mergeCell ref="J3:K3"/>
    <mergeCell ref="L3:M3"/>
    <mergeCell ref="O3:P3"/>
    <mergeCell ref="Q3:R3"/>
    <mergeCell ref="T3:U3"/>
    <mergeCell ref="V3:W3"/>
    <mergeCell ref="Y3:Z3"/>
    <mergeCell ref="AA3:AB3"/>
    <mergeCell ref="B1:E1"/>
    <mergeCell ref="J1:Q1"/>
    <mergeCell ref="B2:E2"/>
    <mergeCell ref="J2:K2"/>
    <mergeCell ref="L2:M2"/>
    <mergeCell ref="O2:P2"/>
    <mergeCell ref="Q2:R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EBCDC-7531-4628-91E1-7138CCD7EC65}">
  <dimension ref="A1:I55"/>
  <sheetViews>
    <sheetView topLeftCell="A13" workbookViewId="0">
      <selection activeCell="K7" sqref="K7"/>
    </sheetView>
  </sheetViews>
  <sheetFormatPr defaultRowHeight="14.45"/>
  <cols>
    <col min="1" max="1" width="26.7109375" customWidth="1"/>
    <col min="2" max="2" width="11.7109375" customWidth="1"/>
    <col min="5" max="5" width="18.7109375" customWidth="1"/>
    <col min="6" max="6" width="3.5703125" customWidth="1"/>
    <col min="7" max="7" width="22.7109375" customWidth="1"/>
  </cols>
  <sheetData>
    <row r="1" spans="1:9">
      <c r="A1" s="1" t="s">
        <v>0</v>
      </c>
      <c r="B1" s="44" t="s">
        <v>55</v>
      </c>
      <c r="C1" s="44"/>
      <c r="D1" s="44"/>
      <c r="E1" s="44"/>
      <c r="F1" s="8"/>
    </row>
    <row r="2" spans="1:9">
      <c r="A2" s="1" t="s">
        <v>11</v>
      </c>
      <c r="B2" s="45">
        <v>46388</v>
      </c>
      <c r="C2" s="45"/>
      <c r="D2" s="29"/>
      <c r="E2" s="29"/>
      <c r="F2" s="8"/>
    </row>
    <row r="3" spans="1:9">
      <c r="E3" s="41" t="s">
        <v>56</v>
      </c>
      <c r="F3" s="8"/>
      <c r="G3" s="46"/>
      <c r="H3" s="46"/>
      <c r="I3" s="46"/>
    </row>
    <row r="4" spans="1:9">
      <c r="A4" s="30" t="s">
        <v>57</v>
      </c>
      <c r="B4" s="28">
        <v>2026</v>
      </c>
      <c r="E4" s="41"/>
      <c r="F4" s="8"/>
    </row>
    <row r="5" spans="1:9">
      <c r="E5" s="41"/>
      <c r="F5" s="8"/>
      <c r="H5" s="29"/>
    </row>
    <row r="6" spans="1:9">
      <c r="A6" s="1" t="s">
        <v>5</v>
      </c>
      <c r="B6" s="47" t="s">
        <v>58</v>
      </c>
      <c r="C6" s="47"/>
      <c r="E6" s="41"/>
      <c r="F6" s="8"/>
      <c r="G6" s="10"/>
      <c r="H6" s="11"/>
    </row>
    <row r="7" spans="1:9">
      <c r="A7" s="30" t="s">
        <v>59</v>
      </c>
      <c r="B7" s="43">
        <v>0.91200000000000003</v>
      </c>
      <c r="C7" s="43"/>
      <c r="F7" s="8"/>
      <c r="G7" s="10"/>
      <c r="H7" s="11"/>
    </row>
    <row r="8" spans="1:9">
      <c r="A8" s="30" t="s">
        <v>60</v>
      </c>
      <c r="B8" s="43">
        <v>1.127</v>
      </c>
      <c r="C8" s="43"/>
      <c r="F8" s="8"/>
      <c r="G8" s="10"/>
      <c r="H8" s="11"/>
    </row>
    <row r="9" spans="1:9">
      <c r="A9" s="30" t="s">
        <v>61</v>
      </c>
      <c r="B9" s="43">
        <v>1.02</v>
      </c>
      <c r="C9" s="43"/>
      <c r="F9" s="8"/>
      <c r="G9" s="10"/>
      <c r="H9" s="11"/>
    </row>
    <row r="10" spans="1:9">
      <c r="A10" s="30" t="s">
        <v>62</v>
      </c>
      <c r="B10" s="43">
        <v>1.0529999999999999</v>
      </c>
      <c r="C10" s="43"/>
      <c r="F10" s="8"/>
      <c r="G10" s="10"/>
      <c r="H10" s="11"/>
    </row>
    <row r="11" spans="1:9">
      <c r="F11" s="8"/>
      <c r="G11" s="10"/>
      <c r="H11" s="12"/>
    </row>
    <row r="12" spans="1:9">
      <c r="F12" s="8"/>
    </row>
    <row r="13" spans="1:9">
      <c r="A13" s="14" t="s">
        <v>63</v>
      </c>
      <c r="B13" s="1"/>
      <c r="C13" s="1"/>
      <c r="D13" s="1"/>
      <c r="E13" s="1"/>
      <c r="F13" s="8"/>
      <c r="G13" s="42" t="s">
        <v>64</v>
      </c>
      <c r="H13" s="42"/>
    </row>
    <row r="14" spans="1:9">
      <c r="A14" s="30" t="s">
        <v>65</v>
      </c>
      <c r="B14" s="30" t="s">
        <v>66</v>
      </c>
      <c r="C14" s="30" t="s">
        <v>67</v>
      </c>
      <c r="D14" s="30" t="s">
        <v>68</v>
      </c>
      <c r="E14" s="30" t="s">
        <v>69</v>
      </c>
      <c r="F14" s="8"/>
    </row>
    <row r="15" spans="1:9">
      <c r="A15" s="2" t="s">
        <v>70</v>
      </c>
      <c r="B15" s="9"/>
      <c r="C15" s="30">
        <f>B9</f>
        <v>1.02</v>
      </c>
      <c r="D15" s="3">
        <f>B15*C15</f>
        <v>0</v>
      </c>
      <c r="E15" s="4">
        <f>D15</f>
        <v>0</v>
      </c>
      <c r="F15" s="8"/>
      <c r="G15" s="2" t="s">
        <v>71</v>
      </c>
      <c r="H15" s="30" t="s">
        <v>68</v>
      </c>
    </row>
    <row r="16" spans="1:9">
      <c r="A16" s="2" t="s">
        <v>72</v>
      </c>
      <c r="B16" s="9"/>
      <c r="C16" s="30">
        <f>C15</f>
        <v>1.02</v>
      </c>
      <c r="D16" s="3">
        <f t="shared" ref="D16:D21" si="0">B16*C16</f>
        <v>0</v>
      </c>
      <c r="E16" s="4">
        <f t="shared" ref="E16:E21" si="1">D16</f>
        <v>0</v>
      </c>
      <c r="F16" s="8"/>
      <c r="G16" s="13" t="s">
        <v>61</v>
      </c>
      <c r="H16" s="3">
        <f>D15</f>
        <v>0</v>
      </c>
    </row>
    <row r="17" spans="1:8">
      <c r="A17" s="2" t="s">
        <v>73</v>
      </c>
      <c r="B17" s="9"/>
      <c r="C17" s="30">
        <f>C16</f>
        <v>1.02</v>
      </c>
      <c r="D17" s="3">
        <f t="shared" si="0"/>
        <v>0</v>
      </c>
      <c r="E17" s="4">
        <f t="shared" si="1"/>
        <v>0</v>
      </c>
      <c r="F17" s="8"/>
      <c r="G17" s="13" t="s">
        <v>74</v>
      </c>
      <c r="H17" s="3">
        <f>D26</f>
        <v>0</v>
      </c>
    </row>
    <row r="18" spans="1:8">
      <c r="A18" s="2"/>
      <c r="B18" s="9"/>
      <c r="C18" s="30">
        <f t="shared" ref="C18:C21" si="2">C17</f>
        <v>1.02</v>
      </c>
      <c r="D18" s="3">
        <f t="shared" si="0"/>
        <v>0</v>
      </c>
      <c r="E18" s="4">
        <f t="shared" si="1"/>
        <v>0</v>
      </c>
      <c r="F18" s="8"/>
      <c r="G18" s="13" t="s">
        <v>75</v>
      </c>
      <c r="H18" s="3">
        <f>D37</f>
        <v>0</v>
      </c>
    </row>
    <row r="19" spans="1:8">
      <c r="A19" s="2"/>
      <c r="B19" s="9"/>
      <c r="C19" s="30">
        <f t="shared" si="2"/>
        <v>1.02</v>
      </c>
      <c r="D19" s="3">
        <f t="shared" si="0"/>
        <v>0</v>
      </c>
      <c r="E19" s="4">
        <f t="shared" si="1"/>
        <v>0</v>
      </c>
      <c r="F19" s="8"/>
      <c r="G19" s="13" t="s">
        <v>59</v>
      </c>
      <c r="H19" s="3">
        <f>D48</f>
        <v>0</v>
      </c>
    </row>
    <row r="20" spans="1:8">
      <c r="A20" s="2"/>
      <c r="B20" s="9"/>
      <c r="C20" s="30">
        <f t="shared" si="2"/>
        <v>1.02</v>
      </c>
      <c r="D20" s="3">
        <f t="shared" si="0"/>
        <v>0</v>
      </c>
      <c r="E20" s="4">
        <f t="shared" si="1"/>
        <v>0</v>
      </c>
      <c r="F20" s="8"/>
      <c r="G20" s="5" t="s">
        <v>37</v>
      </c>
      <c r="H20" s="3">
        <f>SUM(H16:H19)</f>
        <v>0</v>
      </c>
    </row>
    <row r="21" spans="1:8">
      <c r="A21" s="2"/>
      <c r="B21" s="9"/>
      <c r="C21" s="30">
        <f t="shared" si="2"/>
        <v>1.02</v>
      </c>
      <c r="D21" s="3">
        <f t="shared" si="0"/>
        <v>0</v>
      </c>
      <c r="E21" s="4">
        <f t="shared" si="1"/>
        <v>0</v>
      </c>
      <c r="F21" s="8"/>
      <c r="G21" s="5" t="s">
        <v>69</v>
      </c>
      <c r="H21" s="7">
        <f>H20</f>
        <v>0</v>
      </c>
    </row>
    <row r="22" spans="1:8">
      <c r="F22" s="8"/>
      <c r="G22" s="10"/>
      <c r="H22" s="11"/>
    </row>
    <row r="23" spans="1:8">
      <c r="F23" s="8"/>
      <c r="G23" s="10"/>
      <c r="H23" s="11"/>
    </row>
    <row r="24" spans="1:8">
      <c r="A24" s="14" t="s">
        <v>76</v>
      </c>
      <c r="B24" s="1"/>
      <c r="C24" s="1"/>
      <c r="D24" s="1"/>
      <c r="E24" s="1"/>
      <c r="F24" s="8"/>
    </row>
    <row r="25" spans="1:8">
      <c r="A25" s="30" t="s">
        <v>65</v>
      </c>
      <c r="B25" s="30" t="s">
        <v>66</v>
      </c>
      <c r="C25" s="30" t="s">
        <v>67</v>
      </c>
      <c r="D25" s="30" t="s">
        <v>68</v>
      </c>
      <c r="E25" s="30" t="s">
        <v>69</v>
      </c>
      <c r="F25" s="8"/>
    </row>
    <row r="26" spans="1:8">
      <c r="A26" s="2" t="s">
        <v>70</v>
      </c>
      <c r="B26" s="9"/>
      <c r="C26" s="30">
        <f>B8</f>
        <v>1.127</v>
      </c>
      <c r="D26" s="3">
        <f>B26*C26</f>
        <v>0</v>
      </c>
      <c r="E26" s="4">
        <f>D26</f>
        <v>0</v>
      </c>
      <c r="F26" s="8"/>
      <c r="G26" s="2" t="s">
        <v>77</v>
      </c>
      <c r="H26" s="30" t="s">
        <v>68</v>
      </c>
    </row>
    <row r="27" spans="1:8">
      <c r="A27" s="2" t="s">
        <v>72</v>
      </c>
      <c r="B27" s="9"/>
      <c r="C27" s="30">
        <f>C26</f>
        <v>1.127</v>
      </c>
      <c r="D27" s="3">
        <f t="shared" ref="D27:D32" si="3">B27*C27</f>
        <v>0</v>
      </c>
      <c r="E27" s="4">
        <f t="shared" ref="E27:E32" si="4">D27</f>
        <v>0</v>
      </c>
      <c r="F27" s="8"/>
      <c r="G27" s="13" t="s">
        <v>61</v>
      </c>
      <c r="H27" s="3">
        <f>D16</f>
        <v>0</v>
      </c>
    </row>
    <row r="28" spans="1:8">
      <c r="A28" s="2" t="s">
        <v>73</v>
      </c>
      <c r="B28" s="9"/>
      <c r="C28" s="30">
        <f>C27</f>
        <v>1.127</v>
      </c>
      <c r="D28" s="3">
        <f t="shared" si="3"/>
        <v>0</v>
      </c>
      <c r="E28" s="4">
        <f t="shared" si="4"/>
        <v>0</v>
      </c>
      <c r="F28" s="8"/>
      <c r="G28" s="13" t="s">
        <v>74</v>
      </c>
      <c r="H28" s="3">
        <f>D27</f>
        <v>0</v>
      </c>
    </row>
    <row r="29" spans="1:8">
      <c r="A29" s="2"/>
      <c r="B29" s="9"/>
      <c r="C29" s="30">
        <f t="shared" ref="C29:C32" si="5">C28</f>
        <v>1.127</v>
      </c>
      <c r="D29" s="3">
        <f t="shared" si="3"/>
        <v>0</v>
      </c>
      <c r="E29" s="4">
        <f t="shared" si="4"/>
        <v>0</v>
      </c>
      <c r="F29" s="8"/>
      <c r="G29" s="13" t="s">
        <v>75</v>
      </c>
      <c r="H29" s="3">
        <f>D38</f>
        <v>0</v>
      </c>
    </row>
    <row r="30" spans="1:8">
      <c r="A30" s="2"/>
      <c r="B30" s="9"/>
      <c r="C30" s="30">
        <f t="shared" si="5"/>
        <v>1.127</v>
      </c>
      <c r="D30" s="3">
        <f t="shared" si="3"/>
        <v>0</v>
      </c>
      <c r="E30" s="4">
        <f t="shared" si="4"/>
        <v>0</v>
      </c>
      <c r="F30" s="8"/>
      <c r="G30" s="13" t="s">
        <v>59</v>
      </c>
      <c r="H30" s="3">
        <f>D49</f>
        <v>0</v>
      </c>
    </row>
    <row r="31" spans="1:8">
      <c r="A31" s="2"/>
      <c r="B31" s="9"/>
      <c r="C31" s="30">
        <f t="shared" si="5"/>
        <v>1.127</v>
      </c>
      <c r="D31" s="3">
        <f t="shared" si="3"/>
        <v>0</v>
      </c>
      <c r="E31" s="4">
        <f t="shared" si="4"/>
        <v>0</v>
      </c>
      <c r="F31" s="8"/>
      <c r="G31" s="5" t="s">
        <v>37</v>
      </c>
      <c r="H31" s="3">
        <f>SUM(H27:H30)</f>
        <v>0</v>
      </c>
    </row>
    <row r="32" spans="1:8">
      <c r="A32" s="2"/>
      <c r="B32" s="9"/>
      <c r="C32" s="30">
        <f t="shared" si="5"/>
        <v>1.127</v>
      </c>
      <c r="D32" s="3">
        <f t="shared" si="3"/>
        <v>0</v>
      </c>
      <c r="E32" s="4">
        <f t="shared" si="4"/>
        <v>0</v>
      </c>
      <c r="F32" s="8"/>
      <c r="G32" s="5" t="s">
        <v>69</v>
      </c>
      <c r="H32" s="7">
        <f>H31</f>
        <v>0</v>
      </c>
    </row>
    <row r="33" spans="1:8">
      <c r="F33" s="8"/>
      <c r="G33" s="10"/>
      <c r="H33" s="11"/>
    </row>
    <row r="34" spans="1:8">
      <c r="F34" s="8"/>
      <c r="G34" s="10"/>
      <c r="H34" s="11"/>
    </row>
    <row r="35" spans="1:8">
      <c r="A35" s="14" t="s">
        <v>75</v>
      </c>
      <c r="B35" s="1"/>
      <c r="C35" s="1"/>
      <c r="D35" s="1"/>
      <c r="E35" s="1"/>
      <c r="F35" s="8"/>
    </row>
    <row r="36" spans="1:8">
      <c r="A36" s="30" t="s">
        <v>65</v>
      </c>
      <c r="B36" s="30" t="s">
        <v>66</v>
      </c>
      <c r="C36" s="30" t="s">
        <v>67</v>
      </c>
      <c r="D36" s="30" t="s">
        <v>68</v>
      </c>
      <c r="E36" s="30" t="s">
        <v>69</v>
      </c>
      <c r="F36" s="8"/>
    </row>
    <row r="37" spans="1:8">
      <c r="A37" s="2" t="s">
        <v>70</v>
      </c>
      <c r="B37" s="9"/>
      <c r="C37" s="30">
        <f>B10</f>
        <v>1.0529999999999999</v>
      </c>
      <c r="D37" s="3">
        <f>B37*C37</f>
        <v>0</v>
      </c>
      <c r="E37" s="4">
        <f>D37</f>
        <v>0</v>
      </c>
      <c r="F37" s="8"/>
      <c r="G37" s="2" t="s">
        <v>78</v>
      </c>
      <c r="H37" s="30" t="s">
        <v>68</v>
      </c>
    </row>
    <row r="38" spans="1:8">
      <c r="A38" s="2" t="s">
        <v>72</v>
      </c>
      <c r="B38" s="9"/>
      <c r="C38" s="30">
        <f>C37</f>
        <v>1.0529999999999999</v>
      </c>
      <c r="D38" s="3">
        <f t="shared" ref="D38:D43" si="6">B38*C38</f>
        <v>0</v>
      </c>
      <c r="E38" s="4">
        <f t="shared" ref="E38:E39" si="7">D38</f>
        <v>0</v>
      </c>
      <c r="F38" s="8"/>
      <c r="G38" s="13" t="s">
        <v>61</v>
      </c>
      <c r="H38" s="3">
        <f>D17</f>
        <v>0</v>
      </c>
    </row>
    <row r="39" spans="1:8">
      <c r="A39" s="2" t="s">
        <v>73</v>
      </c>
      <c r="B39" s="9"/>
      <c r="C39" s="30">
        <f>C38</f>
        <v>1.0529999999999999</v>
      </c>
      <c r="D39" s="3">
        <f t="shared" si="6"/>
        <v>0</v>
      </c>
      <c r="E39" s="4">
        <f t="shared" si="7"/>
        <v>0</v>
      </c>
      <c r="F39" s="8"/>
      <c r="G39" s="13" t="s">
        <v>74</v>
      </c>
      <c r="H39" s="3">
        <f>D28</f>
        <v>0</v>
      </c>
    </row>
    <row r="40" spans="1:8">
      <c r="A40" s="2"/>
      <c r="B40" s="9"/>
      <c r="C40" s="30">
        <f t="shared" ref="C40:C43" si="8">C39</f>
        <v>1.0529999999999999</v>
      </c>
      <c r="D40" s="3">
        <f t="shared" si="6"/>
        <v>0</v>
      </c>
      <c r="E40" s="4"/>
      <c r="F40" s="8"/>
      <c r="G40" s="13" t="s">
        <v>75</v>
      </c>
      <c r="H40" s="3">
        <f>D39</f>
        <v>0</v>
      </c>
    </row>
    <row r="41" spans="1:8">
      <c r="A41" s="2"/>
      <c r="B41" s="9"/>
      <c r="C41" s="30">
        <f t="shared" si="8"/>
        <v>1.0529999999999999</v>
      </c>
      <c r="D41" s="3">
        <f t="shared" si="6"/>
        <v>0</v>
      </c>
      <c r="E41" s="4"/>
      <c r="F41" s="8"/>
      <c r="G41" s="13" t="s">
        <v>59</v>
      </c>
      <c r="H41" s="3">
        <f>D50</f>
        <v>0</v>
      </c>
    </row>
    <row r="42" spans="1:8">
      <c r="A42" s="2"/>
      <c r="B42" s="9"/>
      <c r="C42" s="30">
        <f t="shared" si="8"/>
        <v>1.0529999999999999</v>
      </c>
      <c r="D42" s="3">
        <f t="shared" si="6"/>
        <v>0</v>
      </c>
      <c r="E42" s="4"/>
      <c r="F42" s="8"/>
      <c r="G42" s="5" t="s">
        <v>37</v>
      </c>
      <c r="H42" s="3">
        <f>SUM(H38:H41)</f>
        <v>0</v>
      </c>
    </row>
    <row r="43" spans="1:8">
      <c r="A43" s="2"/>
      <c r="B43" s="9"/>
      <c r="C43" s="30">
        <f t="shared" si="8"/>
        <v>1.0529999999999999</v>
      </c>
      <c r="D43" s="3">
        <f t="shared" si="6"/>
        <v>0</v>
      </c>
      <c r="E43" s="4"/>
      <c r="F43" s="8"/>
      <c r="G43" s="5" t="s">
        <v>69</v>
      </c>
      <c r="H43" s="7">
        <f>H42</f>
        <v>0</v>
      </c>
    </row>
    <row r="44" spans="1:8">
      <c r="F44" s="8"/>
    </row>
    <row r="45" spans="1:8">
      <c r="F45" s="8"/>
    </row>
    <row r="46" spans="1:8">
      <c r="A46" s="14" t="s">
        <v>59</v>
      </c>
      <c r="B46" s="1"/>
      <c r="C46" s="1"/>
      <c r="D46" s="1"/>
      <c r="E46" s="1"/>
      <c r="F46" s="8"/>
    </row>
    <row r="47" spans="1:8">
      <c r="A47" s="30" t="s">
        <v>65</v>
      </c>
      <c r="B47" s="30" t="s">
        <v>66</v>
      </c>
      <c r="C47" s="30" t="s">
        <v>67</v>
      </c>
      <c r="D47" s="30" t="s">
        <v>68</v>
      </c>
      <c r="E47" s="30" t="s">
        <v>69</v>
      </c>
      <c r="F47" s="8"/>
    </row>
    <row r="48" spans="1:8">
      <c r="A48" s="2" t="s">
        <v>70</v>
      </c>
      <c r="B48" s="9"/>
      <c r="C48" s="30">
        <f>B7</f>
        <v>0.91200000000000003</v>
      </c>
      <c r="D48" s="3">
        <f>B48*C48</f>
        <v>0</v>
      </c>
      <c r="E48" s="4">
        <f>D48</f>
        <v>0</v>
      </c>
      <c r="F48" s="8"/>
      <c r="G48" s="2" t="s">
        <v>79</v>
      </c>
      <c r="H48" s="30" t="s">
        <v>68</v>
      </c>
    </row>
    <row r="49" spans="1:8">
      <c r="A49" s="2" t="s">
        <v>72</v>
      </c>
      <c r="B49" s="9"/>
      <c r="C49" s="30">
        <f>C48</f>
        <v>0.91200000000000003</v>
      </c>
      <c r="D49" s="3">
        <f t="shared" ref="D49:D55" si="9">B49*C49</f>
        <v>0</v>
      </c>
      <c r="E49" s="4">
        <f t="shared" ref="E49:E55" si="10">D49</f>
        <v>0</v>
      </c>
      <c r="F49" s="8"/>
      <c r="G49" s="13" t="s">
        <v>61</v>
      </c>
      <c r="H49" s="3">
        <f>D18</f>
        <v>0</v>
      </c>
    </row>
    <row r="50" spans="1:8">
      <c r="A50" s="2" t="s">
        <v>73</v>
      </c>
      <c r="B50" s="9"/>
      <c r="C50" s="30">
        <f>C49</f>
        <v>0.91200000000000003</v>
      </c>
      <c r="D50" s="3">
        <f t="shared" si="9"/>
        <v>0</v>
      </c>
      <c r="E50" s="4">
        <f t="shared" si="10"/>
        <v>0</v>
      </c>
      <c r="F50" s="8"/>
      <c r="G50" s="13" t="s">
        <v>74</v>
      </c>
      <c r="H50" s="3">
        <f>D29</f>
        <v>0</v>
      </c>
    </row>
    <row r="51" spans="1:8">
      <c r="A51" s="2"/>
      <c r="B51" s="9"/>
      <c r="C51" s="30">
        <f t="shared" ref="C51:C55" si="11">C50</f>
        <v>0.91200000000000003</v>
      </c>
      <c r="D51" s="3">
        <f t="shared" si="9"/>
        <v>0</v>
      </c>
      <c r="E51" s="4">
        <f t="shared" si="10"/>
        <v>0</v>
      </c>
      <c r="F51" s="8"/>
      <c r="G51" s="13" t="s">
        <v>75</v>
      </c>
      <c r="H51" s="3">
        <f>D40</f>
        <v>0</v>
      </c>
    </row>
    <row r="52" spans="1:8">
      <c r="A52" s="2"/>
      <c r="B52" s="9"/>
      <c r="C52" s="30">
        <f t="shared" si="11"/>
        <v>0.91200000000000003</v>
      </c>
      <c r="D52" s="3">
        <f t="shared" si="9"/>
        <v>0</v>
      </c>
      <c r="E52" s="4">
        <f t="shared" si="10"/>
        <v>0</v>
      </c>
      <c r="F52" s="8"/>
      <c r="G52" s="13" t="s">
        <v>59</v>
      </c>
      <c r="H52" s="3">
        <f>D51</f>
        <v>0</v>
      </c>
    </row>
    <row r="53" spans="1:8">
      <c r="A53" s="2"/>
      <c r="B53" s="9"/>
      <c r="C53" s="30">
        <f t="shared" si="11"/>
        <v>0.91200000000000003</v>
      </c>
      <c r="D53" s="3">
        <f t="shared" si="9"/>
        <v>0</v>
      </c>
      <c r="E53" s="4">
        <f t="shared" si="10"/>
        <v>0</v>
      </c>
      <c r="F53" s="8"/>
      <c r="G53" s="5" t="s">
        <v>37</v>
      </c>
      <c r="H53" s="3">
        <f>SUM(H49:H52)</f>
        <v>0</v>
      </c>
    </row>
    <row r="54" spans="1:8">
      <c r="A54" s="2"/>
      <c r="B54" s="9"/>
      <c r="C54" s="30">
        <f t="shared" si="11"/>
        <v>0.91200000000000003</v>
      </c>
      <c r="D54" s="3">
        <f t="shared" si="9"/>
        <v>0</v>
      </c>
      <c r="E54" s="4">
        <f t="shared" si="10"/>
        <v>0</v>
      </c>
      <c r="F54" s="8"/>
      <c r="G54" s="5" t="s">
        <v>69</v>
      </c>
      <c r="H54" s="7">
        <f>H53</f>
        <v>0</v>
      </c>
    </row>
    <row r="55" spans="1:8">
      <c r="A55" s="2"/>
      <c r="B55" s="9"/>
      <c r="C55" s="30">
        <f t="shared" si="11"/>
        <v>0.91200000000000003</v>
      </c>
      <c r="D55" s="3">
        <f t="shared" si="9"/>
        <v>0</v>
      </c>
      <c r="E55" s="4">
        <f t="shared" si="10"/>
        <v>0</v>
      </c>
      <c r="F55" s="8"/>
    </row>
  </sheetData>
  <mergeCells count="10">
    <mergeCell ref="E3:E6"/>
    <mergeCell ref="G13:H13"/>
    <mergeCell ref="B9:C9"/>
    <mergeCell ref="B10:C10"/>
    <mergeCell ref="B1:E1"/>
    <mergeCell ref="B2:C2"/>
    <mergeCell ref="G3:I3"/>
    <mergeCell ref="B6:C6"/>
    <mergeCell ref="B7:C7"/>
    <mergeCell ref="B8:C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9D43-BD7D-4429-8C48-70113FCAEC34}">
  <dimension ref="A1:I38"/>
  <sheetViews>
    <sheetView workbookViewId="0">
      <selection activeCell="O14" sqref="O14"/>
    </sheetView>
  </sheetViews>
  <sheetFormatPr defaultRowHeight="14.45"/>
  <cols>
    <col min="1" max="1" width="27.42578125" customWidth="1"/>
    <col min="2" max="2" width="12.140625" customWidth="1"/>
    <col min="5" max="5" width="18.85546875" customWidth="1"/>
    <col min="6" max="6" width="3.42578125" style="8" customWidth="1"/>
    <col min="7" max="7" width="19.5703125" customWidth="1"/>
  </cols>
  <sheetData>
    <row r="1" spans="1:9">
      <c r="A1" s="1" t="s">
        <v>0</v>
      </c>
      <c r="B1" s="44" t="s">
        <v>55</v>
      </c>
      <c r="C1" s="44"/>
      <c r="D1" s="44"/>
      <c r="E1" s="44"/>
    </row>
    <row r="2" spans="1:9">
      <c r="A2" s="1" t="s">
        <v>11</v>
      </c>
      <c r="B2" s="45">
        <v>46388</v>
      </c>
      <c r="C2" s="45"/>
      <c r="D2" s="29"/>
      <c r="E2" s="29"/>
    </row>
    <row r="3" spans="1:9">
      <c r="G3" s="48" t="s">
        <v>64</v>
      </c>
      <c r="H3" s="48"/>
      <c r="I3" s="48"/>
    </row>
    <row r="4" spans="1:9">
      <c r="A4" s="30" t="s">
        <v>57</v>
      </c>
      <c r="B4" s="28">
        <v>2026</v>
      </c>
    </row>
    <row r="5" spans="1:9">
      <c r="G5" s="16" t="s">
        <v>71</v>
      </c>
      <c r="H5" s="30" t="s">
        <v>68</v>
      </c>
    </row>
    <row r="6" spans="1:9">
      <c r="A6" s="1" t="s">
        <v>5</v>
      </c>
      <c r="B6" s="47" t="s">
        <v>58</v>
      </c>
      <c r="C6" s="47"/>
      <c r="G6" s="5" t="s">
        <v>61</v>
      </c>
      <c r="H6" s="3">
        <f>D15</f>
        <v>42.24</v>
      </c>
    </row>
    <row r="7" spans="1:9">
      <c r="A7" s="30" t="s">
        <v>59</v>
      </c>
      <c r="B7" s="43">
        <v>0.91200000000000003</v>
      </c>
      <c r="C7" s="43"/>
      <c r="G7" s="5" t="s">
        <v>74</v>
      </c>
      <c r="H7" s="3">
        <f>D22</f>
        <v>30.44</v>
      </c>
    </row>
    <row r="8" spans="1:9">
      <c r="A8" s="30" t="s">
        <v>60</v>
      </c>
      <c r="B8" s="43">
        <v>1.127</v>
      </c>
      <c r="C8" s="43"/>
      <c r="G8" s="5" t="s">
        <v>75</v>
      </c>
      <c r="H8" s="3">
        <f>D29</f>
        <v>41.8</v>
      </c>
    </row>
    <row r="9" spans="1:9">
      <c r="A9" s="30" t="s">
        <v>61</v>
      </c>
      <c r="B9" s="43">
        <v>1.02</v>
      </c>
      <c r="C9" s="43"/>
      <c r="G9" s="5" t="s">
        <v>59</v>
      </c>
      <c r="H9" s="3">
        <f>D36</f>
        <v>33.44</v>
      </c>
    </row>
    <row r="10" spans="1:9">
      <c r="A10" s="30" t="s">
        <v>62</v>
      </c>
      <c r="B10" s="43">
        <v>1.0529999999999999</v>
      </c>
      <c r="C10" s="43"/>
      <c r="G10" s="5" t="s">
        <v>37</v>
      </c>
      <c r="H10" s="3">
        <f>SUM(H6:H9)</f>
        <v>147.92000000000002</v>
      </c>
    </row>
    <row r="11" spans="1:9">
      <c r="G11" s="6" t="s">
        <v>69</v>
      </c>
      <c r="H11" s="7">
        <f>H10</f>
        <v>147.92000000000002</v>
      </c>
    </row>
    <row r="13" spans="1:9">
      <c r="A13" s="15" t="s">
        <v>63</v>
      </c>
      <c r="B13" s="1"/>
      <c r="C13" s="1"/>
      <c r="D13" s="1"/>
      <c r="E13" s="1"/>
    </row>
    <row r="14" spans="1:9">
      <c r="A14" s="30" t="s">
        <v>65</v>
      </c>
      <c r="B14" s="30" t="s">
        <v>66</v>
      </c>
      <c r="C14" s="30" t="s">
        <v>67</v>
      </c>
      <c r="D14" s="30" t="s">
        <v>68</v>
      </c>
      <c r="E14" s="30" t="s">
        <v>69</v>
      </c>
      <c r="G14" s="16" t="s">
        <v>77</v>
      </c>
      <c r="H14" s="30" t="s">
        <v>68</v>
      </c>
    </row>
    <row r="15" spans="1:9">
      <c r="A15" s="2" t="s">
        <v>70</v>
      </c>
      <c r="B15" s="9">
        <v>40</v>
      </c>
      <c r="C15" s="28">
        <v>1.056</v>
      </c>
      <c r="D15" s="3">
        <f>B15*C15</f>
        <v>42.24</v>
      </c>
      <c r="E15" s="4">
        <f>D15</f>
        <v>42.24</v>
      </c>
      <c r="G15" s="5" t="s">
        <v>61</v>
      </c>
      <c r="H15" s="3">
        <f>D16</f>
        <v>52.800000000000004</v>
      </c>
    </row>
    <row r="16" spans="1:9">
      <c r="A16" s="2" t="s">
        <v>72</v>
      </c>
      <c r="B16" s="9">
        <v>50</v>
      </c>
      <c r="C16" s="28">
        <f>C15</f>
        <v>1.056</v>
      </c>
      <c r="D16" s="3">
        <f t="shared" ref="D16:D17" si="0">B16*C16</f>
        <v>52.800000000000004</v>
      </c>
      <c r="E16" s="4">
        <f t="shared" ref="E16:E17" si="1">D16</f>
        <v>52.800000000000004</v>
      </c>
      <c r="G16" s="5" t="s">
        <v>74</v>
      </c>
      <c r="H16" s="3">
        <f>D23</f>
        <v>38.049999999999997</v>
      </c>
    </row>
    <row r="17" spans="1:8">
      <c r="A17" s="2" t="s">
        <v>73</v>
      </c>
      <c r="B17" s="9">
        <v>60</v>
      </c>
      <c r="C17" s="28">
        <f>C16</f>
        <v>1.056</v>
      </c>
      <c r="D17" s="3">
        <f t="shared" si="0"/>
        <v>63.36</v>
      </c>
      <c r="E17" s="4">
        <f t="shared" si="1"/>
        <v>63.36</v>
      </c>
      <c r="G17" s="5" t="s">
        <v>75</v>
      </c>
      <c r="H17" s="3">
        <f>D30</f>
        <v>52.25</v>
      </c>
    </row>
    <row r="18" spans="1:8">
      <c r="G18" s="5" t="s">
        <v>59</v>
      </c>
      <c r="H18" s="3">
        <f>D37</f>
        <v>41.8</v>
      </c>
    </row>
    <row r="19" spans="1:8">
      <c r="G19" s="5" t="s">
        <v>37</v>
      </c>
      <c r="H19" s="3">
        <f>SUM(H15:H18)</f>
        <v>184.89999999999998</v>
      </c>
    </row>
    <row r="20" spans="1:8">
      <c r="A20" s="15" t="s">
        <v>76</v>
      </c>
      <c r="B20" s="1"/>
      <c r="C20" s="1"/>
      <c r="D20" s="1"/>
      <c r="E20" s="1"/>
      <c r="G20" s="6" t="s">
        <v>69</v>
      </c>
      <c r="H20" s="7">
        <f>H19</f>
        <v>184.89999999999998</v>
      </c>
    </row>
    <row r="21" spans="1:8">
      <c r="A21" s="30" t="s">
        <v>65</v>
      </c>
      <c r="B21" s="30" t="s">
        <v>66</v>
      </c>
      <c r="C21" s="30" t="s">
        <v>67</v>
      </c>
      <c r="D21" s="30" t="s">
        <v>68</v>
      </c>
      <c r="E21" s="30" t="s">
        <v>69</v>
      </c>
    </row>
    <row r="22" spans="1:8">
      <c r="A22" s="2" t="s">
        <v>70</v>
      </c>
      <c r="B22" s="9">
        <v>40</v>
      </c>
      <c r="C22" s="28">
        <v>0.76100000000000001</v>
      </c>
      <c r="D22" s="3">
        <f>B22*C22</f>
        <v>30.44</v>
      </c>
      <c r="E22" s="4">
        <f>D22</f>
        <v>30.44</v>
      </c>
    </row>
    <row r="23" spans="1:8">
      <c r="A23" s="2" t="s">
        <v>72</v>
      </c>
      <c r="B23" s="9">
        <v>50</v>
      </c>
      <c r="C23" s="28">
        <f>C22</f>
        <v>0.76100000000000001</v>
      </c>
      <c r="D23" s="3">
        <f t="shared" ref="D23:D24" si="2">B23*C23</f>
        <v>38.049999999999997</v>
      </c>
      <c r="E23" s="4">
        <f t="shared" ref="E23:E24" si="3">D23</f>
        <v>38.049999999999997</v>
      </c>
      <c r="G23" s="16" t="s">
        <v>78</v>
      </c>
      <c r="H23" s="30" t="s">
        <v>68</v>
      </c>
    </row>
    <row r="24" spans="1:8">
      <c r="A24" s="2" t="s">
        <v>73</v>
      </c>
      <c r="B24" s="9">
        <v>60</v>
      </c>
      <c r="C24" s="28">
        <f>C23</f>
        <v>0.76100000000000001</v>
      </c>
      <c r="D24" s="3">
        <f t="shared" si="2"/>
        <v>45.660000000000004</v>
      </c>
      <c r="E24" s="4">
        <f t="shared" si="3"/>
        <v>45.660000000000004</v>
      </c>
      <c r="G24" s="5" t="s">
        <v>61</v>
      </c>
      <c r="H24" s="3">
        <f>D17</f>
        <v>63.36</v>
      </c>
    </row>
    <row r="25" spans="1:8">
      <c r="G25" s="5" t="s">
        <v>74</v>
      </c>
      <c r="H25" s="3">
        <f>D24</f>
        <v>45.660000000000004</v>
      </c>
    </row>
    <row r="26" spans="1:8">
      <c r="G26" s="5" t="s">
        <v>75</v>
      </c>
      <c r="H26" s="3">
        <f>D31</f>
        <v>62.699999999999996</v>
      </c>
    </row>
    <row r="27" spans="1:8">
      <c r="A27" s="15" t="s">
        <v>75</v>
      </c>
      <c r="B27" s="1"/>
      <c r="C27" s="1"/>
      <c r="D27" s="1"/>
      <c r="E27" s="1"/>
      <c r="G27" s="5" t="s">
        <v>59</v>
      </c>
      <c r="H27" s="3">
        <f>D38</f>
        <v>50.16</v>
      </c>
    </row>
    <row r="28" spans="1:8">
      <c r="A28" s="30" t="s">
        <v>65</v>
      </c>
      <c r="B28" s="30" t="s">
        <v>66</v>
      </c>
      <c r="C28" s="30" t="s">
        <v>67</v>
      </c>
      <c r="D28" s="30" t="s">
        <v>68</v>
      </c>
      <c r="E28" s="30" t="s">
        <v>69</v>
      </c>
      <c r="G28" s="5" t="s">
        <v>37</v>
      </c>
      <c r="H28" s="3">
        <f>SUM(H24:H27)</f>
        <v>221.88</v>
      </c>
    </row>
    <row r="29" spans="1:8">
      <c r="A29" s="2" t="s">
        <v>70</v>
      </c>
      <c r="B29" s="9">
        <v>40</v>
      </c>
      <c r="C29" s="28">
        <v>1.0449999999999999</v>
      </c>
      <c r="D29" s="3">
        <f>B29*C29</f>
        <v>41.8</v>
      </c>
      <c r="E29" s="4">
        <f>D29</f>
        <v>41.8</v>
      </c>
      <c r="G29" s="6" t="s">
        <v>69</v>
      </c>
      <c r="H29" s="7">
        <f>H28</f>
        <v>221.88</v>
      </c>
    </row>
    <row r="30" spans="1:8">
      <c r="A30" s="2" t="s">
        <v>72</v>
      </c>
      <c r="B30" s="9">
        <v>50</v>
      </c>
      <c r="C30" s="28">
        <f>C29</f>
        <v>1.0449999999999999</v>
      </c>
      <c r="D30" s="3">
        <f t="shared" ref="D30:D31" si="4">B30*C30</f>
        <v>52.25</v>
      </c>
      <c r="E30" s="4">
        <f t="shared" ref="E30:E31" si="5">D30</f>
        <v>52.25</v>
      </c>
    </row>
    <row r="31" spans="1:8">
      <c r="A31" s="2" t="s">
        <v>73</v>
      </c>
      <c r="B31" s="9">
        <v>60</v>
      </c>
      <c r="C31" s="28">
        <f>C30</f>
        <v>1.0449999999999999</v>
      </c>
      <c r="D31" s="3">
        <f t="shared" si="4"/>
        <v>62.699999999999996</v>
      </c>
      <c r="E31" s="4">
        <f t="shared" si="5"/>
        <v>62.699999999999996</v>
      </c>
    </row>
    <row r="34" spans="1:5">
      <c r="A34" s="15" t="s">
        <v>59</v>
      </c>
      <c r="B34" s="1"/>
      <c r="C34" s="1"/>
      <c r="D34" s="1"/>
      <c r="E34" s="1"/>
    </row>
    <row r="35" spans="1:5">
      <c r="A35" s="30" t="s">
        <v>65</v>
      </c>
      <c r="B35" s="30" t="s">
        <v>66</v>
      </c>
      <c r="C35" s="30" t="s">
        <v>67</v>
      </c>
      <c r="D35" s="30" t="s">
        <v>68</v>
      </c>
      <c r="E35" s="30" t="s">
        <v>69</v>
      </c>
    </row>
    <row r="36" spans="1:5">
      <c r="A36" s="2" t="s">
        <v>70</v>
      </c>
      <c r="B36" s="9">
        <v>40</v>
      </c>
      <c r="C36" s="28">
        <v>0.83599999999999997</v>
      </c>
      <c r="D36" s="3">
        <f>B36*C36</f>
        <v>33.44</v>
      </c>
      <c r="E36" s="4">
        <f>D36</f>
        <v>33.44</v>
      </c>
    </row>
    <row r="37" spans="1:5">
      <c r="A37" s="2" t="s">
        <v>72</v>
      </c>
      <c r="B37" s="9">
        <v>50</v>
      </c>
      <c r="C37" s="28">
        <f>C36</f>
        <v>0.83599999999999997</v>
      </c>
      <c r="D37" s="3">
        <f t="shared" ref="D37:D38" si="6">B37*C37</f>
        <v>41.8</v>
      </c>
      <c r="E37" s="4">
        <f t="shared" ref="E37:E38" si="7">D37</f>
        <v>41.8</v>
      </c>
    </row>
    <row r="38" spans="1:5">
      <c r="A38" s="2" t="s">
        <v>73</v>
      </c>
      <c r="B38" s="9">
        <v>60</v>
      </c>
      <c r="C38" s="28">
        <f>C37</f>
        <v>0.83599999999999997</v>
      </c>
      <c r="D38" s="3">
        <f t="shared" si="6"/>
        <v>50.16</v>
      </c>
      <c r="E38" s="4">
        <f t="shared" si="7"/>
        <v>50.16</v>
      </c>
    </row>
  </sheetData>
  <mergeCells count="8">
    <mergeCell ref="B8:C8"/>
    <mergeCell ref="B9:C9"/>
    <mergeCell ref="B10:C10"/>
    <mergeCell ref="G3:I3"/>
    <mergeCell ref="B1:E1"/>
    <mergeCell ref="B2:C2"/>
    <mergeCell ref="B6:C6"/>
    <mergeCell ref="B7:C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816ECF-AAFA-47F2-8D0D-36099C4AE2F3}"/>
</file>

<file path=customXml/itemProps2.xml><?xml version="1.0" encoding="utf-8"?>
<ds:datastoreItem xmlns:ds="http://schemas.openxmlformats.org/officeDocument/2006/customXml" ds:itemID="{E7D742C9-FE52-4C36-A8AF-0A9F916E6D74}"/>
</file>

<file path=customXml/itemProps3.xml><?xml version="1.0" encoding="utf-8"?>
<ds:datastoreItem xmlns:ds="http://schemas.openxmlformats.org/officeDocument/2006/customXml" ds:itemID="{D68F734E-EF14-4C82-AC7B-2C5E2F3A15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Jacobson, Laura (She/Her/Hers) (MHFA)</dc:creator>
  <cp:keywords/>
  <dc:description/>
  <cp:lastModifiedBy/>
  <cp:revision/>
  <dcterms:created xsi:type="dcterms:W3CDTF">2025-12-03T17:51:19Z</dcterms:created>
  <dcterms:modified xsi:type="dcterms:W3CDTF">2026-09-24T12:41:03Z</dcterms:modified>
  <cp:category/>
  <cp:contentStatus/>
</cp:coreProperties>
</file>